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<sst xmlns="http://schemas.openxmlformats.org/spreadsheetml/2006/main" count="496" uniqueCount="269">
  <si>
    <t>2019年上半年内江市市中区部分事业单位公开考聘工作人员进入体检人员名单</t>
  </si>
  <si>
    <t>序号</t>
  </si>
  <si>
    <t>姓名</t>
  </si>
  <si>
    <t>性别</t>
  </si>
  <si>
    <t>职位名称</t>
  </si>
  <si>
    <t>职位  编号</t>
  </si>
  <si>
    <t>准考证号</t>
  </si>
  <si>
    <t>笔试  成绩</t>
  </si>
  <si>
    <t>政策性加分</t>
  </si>
  <si>
    <t>笔试总成绩</t>
  </si>
  <si>
    <t>笔试折合总成绩</t>
  </si>
  <si>
    <t>面试  成绩</t>
  </si>
  <si>
    <t>面试折合成绩</t>
  </si>
  <si>
    <t>笔试、面试折合总成绩</t>
  </si>
  <si>
    <t>排名</t>
  </si>
  <si>
    <t>成绩</t>
  </si>
  <si>
    <t>冯馨</t>
  </si>
  <si>
    <t>女</t>
  </si>
  <si>
    <t>办公室工作人员</t>
  </si>
  <si>
    <t>9020301</t>
  </si>
  <si>
    <t>1961509071212</t>
  </si>
  <si>
    <t>田育鑫</t>
  </si>
  <si>
    <t>男</t>
  </si>
  <si>
    <t>内科医生</t>
  </si>
  <si>
    <t>7020101</t>
  </si>
  <si>
    <t>1961509031513</t>
  </si>
  <si>
    <t>黄陈由莉</t>
  </si>
  <si>
    <t>口腔科医生</t>
  </si>
  <si>
    <t>7020103</t>
  </si>
  <si>
    <t>1961509013007</t>
  </si>
  <si>
    <t>舒雅婷</t>
  </si>
  <si>
    <t>病理科医生</t>
  </si>
  <si>
    <t>7020105</t>
  </si>
  <si>
    <t>1961509021222</t>
  </si>
  <si>
    <t>何燕</t>
  </si>
  <si>
    <t>心电图医生</t>
  </si>
  <si>
    <t>7020106</t>
  </si>
  <si>
    <t>1961509012526</t>
  </si>
  <si>
    <t>温连凤</t>
  </si>
  <si>
    <t>护理</t>
  </si>
  <si>
    <t>7020108</t>
  </si>
  <si>
    <t>1961509031219</t>
  </si>
  <si>
    <t>梁珠珠</t>
  </si>
  <si>
    <t>1961509020712</t>
  </si>
  <si>
    <t>黎承承</t>
  </si>
  <si>
    <t>1961509021701</t>
  </si>
  <si>
    <t>肖瑶</t>
  </si>
  <si>
    <t>1961509010630</t>
  </si>
  <si>
    <t>袁希</t>
  </si>
  <si>
    <t>儿科医生</t>
  </si>
  <si>
    <t>7020109</t>
  </si>
  <si>
    <t>1961509031215</t>
  </si>
  <si>
    <t>潘霜</t>
  </si>
  <si>
    <t>1961509012609</t>
  </si>
  <si>
    <t>李仕燕</t>
  </si>
  <si>
    <t>1961509011611</t>
  </si>
  <si>
    <t>谭传伟</t>
  </si>
  <si>
    <t>重症医学科医生</t>
  </si>
  <si>
    <t>7020110</t>
  </si>
  <si>
    <t>1961509030830</t>
  </si>
  <si>
    <t>张亚丽</t>
  </si>
  <si>
    <t>妇产科医生</t>
  </si>
  <si>
    <t>7020111</t>
  </si>
  <si>
    <t>1961509012423</t>
  </si>
  <si>
    <t>王晓梅</t>
  </si>
  <si>
    <t>7020201</t>
  </si>
  <si>
    <t>1961509021606</t>
  </si>
  <si>
    <t>伍思羽</t>
  </si>
  <si>
    <t>1961509010511</t>
  </si>
  <si>
    <t>何智铭</t>
  </si>
  <si>
    <t>7020202</t>
  </si>
  <si>
    <t>1961509012506</t>
  </si>
  <si>
    <t>邹恒</t>
  </si>
  <si>
    <t>1961509011326</t>
  </si>
  <si>
    <t>钟声</t>
  </si>
  <si>
    <t>麻醉医生</t>
  </si>
  <si>
    <t>7020204</t>
  </si>
  <si>
    <t>1961509012412</t>
  </si>
  <si>
    <t>王琦鹭</t>
  </si>
  <si>
    <t>影像科医生</t>
  </si>
  <si>
    <t>7020205</t>
  </si>
  <si>
    <t>1961509011518</t>
  </si>
  <si>
    <t>罗慧</t>
  </si>
  <si>
    <t>1961509031604</t>
  </si>
  <si>
    <t>王琳</t>
  </si>
  <si>
    <t>预防科医生</t>
  </si>
  <si>
    <t>7020301</t>
  </si>
  <si>
    <t>1961509022315</t>
  </si>
  <si>
    <t>刘云华</t>
  </si>
  <si>
    <t>1961509011509</t>
  </si>
  <si>
    <t>甘姗灵</t>
  </si>
  <si>
    <t>口腔医生</t>
  </si>
  <si>
    <t>7020401</t>
  </si>
  <si>
    <t>1961509030314</t>
  </si>
  <si>
    <t>李峥</t>
  </si>
  <si>
    <t>1961509021727</t>
  </si>
  <si>
    <t>陈霁虹</t>
  </si>
  <si>
    <t>财务人员</t>
  </si>
  <si>
    <t>9020201</t>
  </si>
  <si>
    <t>1961509062305</t>
  </si>
  <si>
    <t>陈婉秋</t>
  </si>
  <si>
    <t>社区医生</t>
  </si>
  <si>
    <t>7020501</t>
  </si>
  <si>
    <t>1961509031201</t>
  </si>
  <si>
    <t>朱伍艳</t>
  </si>
  <si>
    <t>7020601</t>
  </si>
  <si>
    <t>1961509021316</t>
  </si>
  <si>
    <t>杨丽婷</t>
  </si>
  <si>
    <t>9020101</t>
  </si>
  <si>
    <t>1961509054710</t>
  </si>
  <si>
    <t>谭凯</t>
  </si>
  <si>
    <t>7020701</t>
  </si>
  <si>
    <t>1961509030718</t>
  </si>
  <si>
    <t>杨临风</t>
  </si>
  <si>
    <t>公卫科工作人员</t>
  </si>
  <si>
    <t>7020702</t>
  </si>
  <si>
    <t>1961509020803</t>
  </si>
  <si>
    <t>骆长江</t>
  </si>
  <si>
    <t>1961509031021</t>
  </si>
  <si>
    <t>苏婷</t>
  </si>
  <si>
    <t>临床检验</t>
  </si>
  <si>
    <t>7020801</t>
  </si>
  <si>
    <t>1961509031826</t>
  </si>
  <si>
    <t>甘琳源</t>
  </si>
  <si>
    <t>药剂</t>
  </si>
  <si>
    <t>7020802</t>
  </si>
  <si>
    <t>1961509020327</t>
  </si>
  <si>
    <t>何春燕</t>
  </si>
  <si>
    <t>公卫科医生</t>
  </si>
  <si>
    <t>7021001</t>
  </si>
  <si>
    <t>1961509021610</t>
  </si>
  <si>
    <t>马露</t>
  </si>
  <si>
    <t>7021002</t>
  </si>
  <si>
    <t>1961509021113</t>
  </si>
  <si>
    <t>辜敏</t>
  </si>
  <si>
    <t>1961509020405</t>
  </si>
  <si>
    <t>杨璨</t>
  </si>
  <si>
    <t>1961509012612</t>
  </si>
  <si>
    <t>陈凤丽</t>
  </si>
  <si>
    <t>1961509011421</t>
  </si>
  <si>
    <t>庞燕</t>
  </si>
  <si>
    <t>1961509012321</t>
  </si>
  <si>
    <t>陈霞</t>
  </si>
  <si>
    <t>1961509013016</t>
  </si>
  <si>
    <t>邓杨</t>
  </si>
  <si>
    <t>1961509031401</t>
  </si>
  <si>
    <t>范濒月</t>
  </si>
  <si>
    <t>1961509030108</t>
  </si>
  <si>
    <t>余凤萍</t>
  </si>
  <si>
    <t>1961509031618</t>
  </si>
  <si>
    <t>何维维</t>
  </si>
  <si>
    <t>1961509020824</t>
  </si>
  <si>
    <t>李敏</t>
  </si>
  <si>
    <t>1961509020716</t>
  </si>
  <si>
    <t>余关琴</t>
  </si>
  <si>
    <t>1961509022227</t>
  </si>
  <si>
    <t>杨芳</t>
  </si>
  <si>
    <t>1961509030904</t>
  </si>
  <si>
    <t>段丹宇</t>
  </si>
  <si>
    <t>1961509011620</t>
  </si>
  <si>
    <t>邹萍</t>
  </si>
  <si>
    <t>1961509011506</t>
  </si>
  <si>
    <t>谢丹</t>
  </si>
  <si>
    <t>1961509030926</t>
  </si>
  <si>
    <t>程芳</t>
  </si>
  <si>
    <t>1961509031104</t>
  </si>
  <si>
    <t>万利</t>
  </si>
  <si>
    <t>1961509020401</t>
  </si>
  <si>
    <t>张倩瑜</t>
  </si>
  <si>
    <t>1961509020204</t>
  </si>
  <si>
    <t>王凤</t>
  </si>
  <si>
    <t>1961509031823</t>
  </si>
  <si>
    <t>石婷</t>
  </si>
  <si>
    <t>1961509010817</t>
  </si>
  <si>
    <t>胡丽华</t>
  </si>
  <si>
    <t>1961509020604</t>
  </si>
  <si>
    <t>蒋会</t>
  </si>
  <si>
    <t>1961509012120</t>
  </si>
  <si>
    <t>周李洁</t>
  </si>
  <si>
    <t>1961509030427</t>
  </si>
  <si>
    <t>刘林</t>
  </si>
  <si>
    <t>1961509031414</t>
  </si>
  <si>
    <t>何丽</t>
  </si>
  <si>
    <t>1961509010608</t>
  </si>
  <si>
    <t>黄燕</t>
  </si>
  <si>
    <t>1961509020315</t>
  </si>
  <si>
    <t>王婷</t>
  </si>
  <si>
    <t>1961509012927</t>
  </si>
  <si>
    <t>郭红梅</t>
  </si>
  <si>
    <t>1961509021909</t>
  </si>
  <si>
    <t>文萍</t>
  </si>
  <si>
    <t>中医科医生</t>
  </si>
  <si>
    <t>7021003</t>
  </si>
  <si>
    <t>1961509030822</t>
  </si>
  <si>
    <t>胡家</t>
  </si>
  <si>
    <t>1961509022310</t>
  </si>
  <si>
    <t>马剑霖</t>
  </si>
  <si>
    <t>1961509020618</t>
  </si>
  <si>
    <t>文百露</t>
  </si>
  <si>
    <t>1961509031526</t>
  </si>
  <si>
    <t>鲁春辉</t>
  </si>
  <si>
    <t>1961509030227</t>
  </si>
  <si>
    <t>廖召全</t>
  </si>
  <si>
    <t>1961509011011</t>
  </si>
  <si>
    <t>李椿</t>
  </si>
  <si>
    <t>1961509020229</t>
  </si>
  <si>
    <t>刘琳</t>
  </si>
  <si>
    <t>7021004</t>
  </si>
  <si>
    <t>1961509010818</t>
  </si>
  <si>
    <t>曾春红</t>
  </si>
  <si>
    <t>1961509010526</t>
  </si>
  <si>
    <t>韩怡</t>
  </si>
  <si>
    <t>1961509032011</t>
  </si>
  <si>
    <t>甘巧</t>
  </si>
  <si>
    <t>1961509030323</t>
  </si>
  <si>
    <t>何鹏</t>
  </si>
  <si>
    <t>外科医生</t>
  </si>
  <si>
    <t>7021006</t>
  </si>
  <si>
    <t>1961509030204</t>
  </si>
  <si>
    <t>周洪燕</t>
  </si>
  <si>
    <t>西药房</t>
  </si>
  <si>
    <t>7021007</t>
  </si>
  <si>
    <t>1961509010210</t>
  </si>
  <si>
    <t>王明会</t>
  </si>
  <si>
    <t>1961509012630</t>
  </si>
  <si>
    <t>彭玲</t>
  </si>
  <si>
    <t>1961509021927</t>
  </si>
  <si>
    <t>蒋敏芳</t>
  </si>
  <si>
    <t>中药房</t>
  </si>
  <si>
    <t>7021008</t>
  </si>
  <si>
    <t>1961509021303</t>
  </si>
  <si>
    <t>陈思静</t>
  </si>
  <si>
    <t>9020401</t>
  </si>
  <si>
    <t>1961509073128</t>
  </si>
  <si>
    <t>任洁</t>
  </si>
  <si>
    <t>1961509071621</t>
  </si>
  <si>
    <t>熊春艳</t>
  </si>
  <si>
    <t>1961509083212</t>
  </si>
  <si>
    <t>喻梦婷</t>
  </si>
  <si>
    <t>1961509060520</t>
  </si>
  <si>
    <t>邹雨农</t>
  </si>
  <si>
    <t>1961509072807</t>
  </si>
  <si>
    <t>王珊珊</t>
  </si>
  <si>
    <t>1961509064917</t>
  </si>
  <si>
    <t>张正丽</t>
  </si>
  <si>
    <t>1961509055717</t>
  </si>
  <si>
    <t>刘力壬</t>
  </si>
  <si>
    <t>1961509064710</t>
  </si>
  <si>
    <t>蒋光旭</t>
  </si>
  <si>
    <t>1961509072507</t>
  </si>
  <si>
    <t>潘俞年</t>
  </si>
  <si>
    <t>1961509060329</t>
  </si>
  <si>
    <t>冯露</t>
  </si>
  <si>
    <t>1961509051928</t>
  </si>
  <si>
    <t>钟家好</t>
  </si>
  <si>
    <t>网络管理</t>
  </si>
  <si>
    <t>9020402</t>
  </si>
  <si>
    <t>1961509053619</t>
  </si>
  <si>
    <t>黎德彬</t>
  </si>
  <si>
    <t>工作人员</t>
  </si>
  <si>
    <t>1961509051026</t>
  </si>
  <si>
    <t>颜超</t>
  </si>
  <si>
    <t>1961509051330</t>
  </si>
  <si>
    <t>陈鸥</t>
  </si>
  <si>
    <t>1961509080412</t>
  </si>
  <si>
    <t>陈美西</t>
  </si>
  <si>
    <t>1961509064402</t>
  </si>
  <si>
    <t>曾国平</t>
  </si>
  <si>
    <t>1961509060223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</si>
</sst>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2">
    <font>
      <sz val="11"/>
      <color theme="1"/>
      <name val="Calibri"/>
      <family val="0"/>
    </font>
    <font>
      <sz val="11"/>
      <color indexed="8"/>
      <name val="宋体"/>
      <family val="0"/>
    </font>
    <font>
      <sz val="10"/>
      <name val="Arial"/>
      <family val="2"/>
    </font>
    <font>
      <sz val="11"/>
      <name val="宋体"/>
      <family val="0"/>
    </font>
    <font>
      <sz val="22"/>
      <name val="黑体"/>
      <family val="3"/>
    </font>
    <font>
      <sz val="14"/>
      <name val="仿宋"/>
      <family val="3"/>
    </font>
    <font>
      <sz val="12"/>
      <name val="宋体"/>
      <family val="0"/>
    </font>
    <font>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10" xfId="0" applyFont="1" applyFill="1" applyBorder="1" applyAlignment="1">
      <alignment horizontal="center"/>
    </xf>
    <xf numFmtId="177" fontId="6" fillId="0" borderId="10" xfId="0" applyNumberFormat="1" applyFont="1" applyFill="1" applyBorder="1" applyAlignment="1">
      <alignment horizontal="center"/>
    </xf>
    <xf numFmtId="177" fontId="7" fillId="0" borderId="10" xfId="0" applyNumberFormat="1" applyFont="1" applyFill="1" applyBorder="1" applyAlignment="1">
      <alignment horizontal="center"/>
    </xf>
    <xf numFmtId="176" fontId="2" fillId="0" borderId="10" xfId="0" applyNumberFormat="1" applyFont="1" applyFill="1" applyBorder="1" applyAlignment="1">
      <alignment horizontal="center"/>
    </xf>
    <xf numFmtId="177"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41" fillId="0" borderId="10" xfId="0" applyFont="1" applyBorder="1" applyAlignment="1">
      <alignment horizontal="center"/>
    </xf>
    <xf numFmtId="177" fontId="41" fillId="0" borderId="10" xfId="0" applyNumberFormat="1" applyFont="1" applyBorder="1" applyAlignment="1">
      <alignment horizontal="center"/>
    </xf>
    <xf numFmtId="176" fontId="41" fillId="0" borderId="10" xfId="0" applyNumberFormat="1" applyFont="1" applyBorder="1" applyAlignment="1">
      <alignment horizontal="center"/>
    </xf>
    <xf numFmtId="0" fontId="5"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1"/>
  <sheetViews>
    <sheetView tabSelected="1" zoomScalePageLayoutView="0" workbookViewId="0" topLeftCell="A1">
      <selection activeCell="S11" sqref="S11"/>
    </sheetView>
  </sheetViews>
  <sheetFormatPr defaultColWidth="9.00390625" defaultRowHeight="15"/>
  <cols>
    <col min="1" max="1" width="5.57421875" style="2" customWidth="1"/>
    <col min="2" max="2" width="9.00390625" style="2" customWidth="1"/>
    <col min="3" max="3" width="6.28125" style="2" customWidth="1"/>
    <col min="4" max="4" width="16.140625" style="2" customWidth="1"/>
    <col min="5" max="5" width="9.8515625" style="2" customWidth="1"/>
    <col min="6" max="6" width="15.00390625" style="2" customWidth="1"/>
    <col min="7" max="7" width="8.00390625" style="2" customWidth="1"/>
    <col min="8" max="8" width="9.140625" style="2" customWidth="1"/>
    <col min="9" max="11" width="9.00390625" style="2" customWidth="1"/>
    <col min="12" max="12" width="8.00390625" style="2" customWidth="1"/>
    <col min="13" max="13" width="10.57421875" style="2" customWidth="1"/>
    <col min="14" max="14" width="6.8515625" style="2" customWidth="1"/>
    <col min="15" max="16384" width="9.00390625" style="2" customWidth="1"/>
  </cols>
  <sheetData>
    <row r="1" spans="1:14" ht="48" customHeight="1">
      <c r="A1" s="13" t="s">
        <v>0</v>
      </c>
      <c r="B1" s="13"/>
      <c r="C1" s="13"/>
      <c r="D1" s="13"/>
      <c r="E1" s="13"/>
      <c r="F1" s="13"/>
      <c r="G1" s="13"/>
      <c r="H1" s="13"/>
      <c r="I1" s="13"/>
      <c r="J1" s="13"/>
      <c r="K1" s="13"/>
      <c r="L1" s="13"/>
      <c r="M1" s="13"/>
      <c r="N1" s="13"/>
    </row>
    <row r="2" spans="1:14" ht="24.75" customHeight="1">
      <c r="A2" s="13"/>
      <c r="B2" s="13"/>
      <c r="C2" s="13"/>
      <c r="D2" s="13"/>
      <c r="E2" s="13"/>
      <c r="F2" s="13"/>
      <c r="G2" s="13"/>
      <c r="H2" s="13"/>
      <c r="I2" s="13"/>
      <c r="J2" s="13"/>
      <c r="K2" s="13"/>
      <c r="L2" s="13"/>
      <c r="M2" s="13"/>
      <c r="N2" s="13"/>
    </row>
    <row r="3" spans="1:14" ht="55.5" customHeight="1">
      <c r="A3" s="16" t="s">
        <v>1</v>
      </c>
      <c r="B3" s="12" t="s">
        <v>2</v>
      </c>
      <c r="C3" s="12" t="s">
        <v>3</v>
      </c>
      <c r="D3" s="14" t="s">
        <v>4</v>
      </c>
      <c r="E3" s="12" t="s">
        <v>5</v>
      </c>
      <c r="F3" s="14" t="s">
        <v>6</v>
      </c>
      <c r="G3" s="12" t="s">
        <v>7</v>
      </c>
      <c r="H3" s="12" t="s">
        <v>8</v>
      </c>
      <c r="I3" s="14" t="s">
        <v>9</v>
      </c>
      <c r="J3" s="12" t="s">
        <v>10</v>
      </c>
      <c r="K3" s="12" t="s">
        <v>11</v>
      </c>
      <c r="L3" s="12" t="s">
        <v>12</v>
      </c>
      <c r="M3" s="12" t="s">
        <v>13</v>
      </c>
      <c r="N3" s="12" t="s">
        <v>14</v>
      </c>
    </row>
    <row r="4" spans="1:14" ht="18" customHeight="1">
      <c r="A4" s="17"/>
      <c r="B4" s="12"/>
      <c r="C4" s="12"/>
      <c r="D4" s="15"/>
      <c r="E4" s="12"/>
      <c r="F4" s="15"/>
      <c r="G4" s="12"/>
      <c r="H4" s="12"/>
      <c r="I4" s="15"/>
      <c r="J4" s="12"/>
      <c r="K4" s="12" t="s">
        <v>15</v>
      </c>
      <c r="L4" s="12"/>
      <c r="M4" s="12"/>
      <c r="N4" s="12"/>
    </row>
    <row r="5" spans="1:14" s="1" customFormat="1" ht="21.75" customHeight="1">
      <c r="A5" s="3">
        <v>1</v>
      </c>
      <c r="B5" s="3" t="s">
        <v>16</v>
      </c>
      <c r="C5" s="3" t="s">
        <v>17</v>
      </c>
      <c r="D5" s="3" t="s">
        <v>18</v>
      </c>
      <c r="E5" s="3" t="s">
        <v>19</v>
      </c>
      <c r="F5" s="3" t="s">
        <v>20</v>
      </c>
      <c r="G5" s="3">
        <v>80.5</v>
      </c>
      <c r="H5" s="3"/>
      <c r="I5" s="3">
        <f aca="true" t="shared" si="0" ref="I5:I39">G5+H5</f>
        <v>80.5</v>
      </c>
      <c r="J5" s="4">
        <f aca="true" t="shared" si="1" ref="J5:J39">I5*0.6</f>
        <v>48.3</v>
      </c>
      <c r="K5" s="5">
        <v>87.96</v>
      </c>
      <c r="L5" s="6">
        <f>K5*0.4</f>
        <v>35.184</v>
      </c>
      <c r="M5" s="7">
        <f>L5+J5</f>
        <v>83.484</v>
      </c>
      <c r="N5" s="8">
        <v>1</v>
      </c>
    </row>
    <row r="6" spans="1:14" s="1" customFormat="1" ht="21.75" customHeight="1">
      <c r="A6" s="3">
        <v>2</v>
      </c>
      <c r="B6" s="3" t="s">
        <v>21</v>
      </c>
      <c r="C6" s="3" t="s">
        <v>22</v>
      </c>
      <c r="D6" s="3" t="s">
        <v>23</v>
      </c>
      <c r="E6" s="3" t="s">
        <v>24</v>
      </c>
      <c r="F6" s="3" t="s">
        <v>25</v>
      </c>
      <c r="G6" s="3">
        <v>65</v>
      </c>
      <c r="H6" s="3"/>
      <c r="I6" s="3">
        <f t="shared" si="0"/>
        <v>65</v>
      </c>
      <c r="J6" s="4">
        <f t="shared" si="1"/>
        <v>39</v>
      </c>
      <c r="K6" s="5">
        <v>80.6</v>
      </c>
      <c r="L6" s="6">
        <f aca="true" t="shared" si="2" ref="L6:L39">K6*0.4</f>
        <v>32.24</v>
      </c>
      <c r="M6" s="7">
        <f aca="true" t="shared" si="3" ref="M6:M39">L6+J6</f>
        <v>71.24</v>
      </c>
      <c r="N6" s="8">
        <v>1</v>
      </c>
    </row>
    <row r="7" spans="1:14" s="1" customFormat="1" ht="21.75" customHeight="1">
      <c r="A7" s="3">
        <v>3</v>
      </c>
      <c r="B7" s="3" t="s">
        <v>26</v>
      </c>
      <c r="C7" s="3" t="s">
        <v>17</v>
      </c>
      <c r="D7" s="3" t="s">
        <v>27</v>
      </c>
      <c r="E7" s="3" t="s">
        <v>28</v>
      </c>
      <c r="F7" s="3" t="s">
        <v>29</v>
      </c>
      <c r="G7" s="3">
        <v>56</v>
      </c>
      <c r="H7" s="3"/>
      <c r="I7" s="3">
        <f t="shared" si="0"/>
        <v>56</v>
      </c>
      <c r="J7" s="4">
        <f t="shared" si="1"/>
        <v>33.6</v>
      </c>
      <c r="K7" s="5">
        <v>80.78</v>
      </c>
      <c r="L7" s="6">
        <f t="shared" si="2"/>
        <v>32.312</v>
      </c>
      <c r="M7" s="7">
        <f t="shared" si="3"/>
        <v>65.912</v>
      </c>
      <c r="N7" s="8">
        <v>1</v>
      </c>
    </row>
    <row r="8" spans="1:14" s="1" customFormat="1" ht="21.75" customHeight="1">
      <c r="A8" s="3">
        <v>4</v>
      </c>
      <c r="B8" s="3" t="s">
        <v>30</v>
      </c>
      <c r="C8" s="3" t="s">
        <v>17</v>
      </c>
      <c r="D8" s="3" t="s">
        <v>31</v>
      </c>
      <c r="E8" s="3" t="s">
        <v>32</v>
      </c>
      <c r="F8" s="3" t="s">
        <v>33</v>
      </c>
      <c r="G8" s="3">
        <v>71.5</v>
      </c>
      <c r="H8" s="3"/>
      <c r="I8" s="3">
        <f t="shared" si="0"/>
        <v>71.5</v>
      </c>
      <c r="J8" s="4">
        <f t="shared" si="1"/>
        <v>42.9</v>
      </c>
      <c r="K8" s="5">
        <v>82.08</v>
      </c>
      <c r="L8" s="6">
        <f t="shared" si="2"/>
        <v>32.832</v>
      </c>
      <c r="M8" s="7">
        <f t="shared" si="3"/>
        <v>75.732</v>
      </c>
      <c r="N8" s="8">
        <v>1</v>
      </c>
    </row>
    <row r="9" spans="1:14" s="1" customFormat="1" ht="21.75" customHeight="1">
      <c r="A9" s="3">
        <v>5</v>
      </c>
      <c r="B9" s="3" t="s">
        <v>34</v>
      </c>
      <c r="C9" s="3" t="s">
        <v>17</v>
      </c>
      <c r="D9" s="3" t="s">
        <v>35</v>
      </c>
      <c r="E9" s="3" t="s">
        <v>36</v>
      </c>
      <c r="F9" s="3" t="s">
        <v>37</v>
      </c>
      <c r="G9" s="3">
        <v>45</v>
      </c>
      <c r="H9" s="3"/>
      <c r="I9" s="3">
        <f t="shared" si="0"/>
        <v>45</v>
      </c>
      <c r="J9" s="4">
        <f t="shared" si="1"/>
        <v>27</v>
      </c>
      <c r="K9" s="5">
        <v>80.36</v>
      </c>
      <c r="L9" s="6">
        <f t="shared" si="2"/>
        <v>32.144</v>
      </c>
      <c r="M9" s="7">
        <f t="shared" si="3"/>
        <v>59.144</v>
      </c>
      <c r="N9" s="8">
        <v>1</v>
      </c>
    </row>
    <row r="10" spans="1:14" s="1" customFormat="1" ht="21.75" customHeight="1">
      <c r="A10" s="3">
        <v>6</v>
      </c>
      <c r="B10" s="3" t="s">
        <v>38</v>
      </c>
      <c r="C10" s="3" t="s">
        <v>17</v>
      </c>
      <c r="D10" s="3" t="s">
        <v>39</v>
      </c>
      <c r="E10" s="3" t="s">
        <v>40</v>
      </c>
      <c r="F10" s="3" t="s">
        <v>41</v>
      </c>
      <c r="G10" s="3">
        <v>57</v>
      </c>
      <c r="H10" s="3"/>
      <c r="I10" s="3">
        <f>G10+H10</f>
        <v>57</v>
      </c>
      <c r="J10" s="4">
        <f>I10*0.6</f>
        <v>34.2</v>
      </c>
      <c r="K10" s="5">
        <v>81.86</v>
      </c>
      <c r="L10" s="6">
        <f>K10*0.4</f>
        <v>32.744</v>
      </c>
      <c r="M10" s="7">
        <f>L10+J10</f>
        <v>66.944</v>
      </c>
      <c r="N10" s="8">
        <v>1</v>
      </c>
    </row>
    <row r="11" spans="1:14" s="1" customFormat="1" ht="21.75" customHeight="1">
      <c r="A11" s="3">
        <v>7</v>
      </c>
      <c r="B11" s="3" t="s">
        <v>42</v>
      </c>
      <c r="C11" s="3" t="s">
        <v>17</v>
      </c>
      <c r="D11" s="3" t="s">
        <v>39</v>
      </c>
      <c r="E11" s="3" t="s">
        <v>40</v>
      </c>
      <c r="F11" s="3" t="s">
        <v>43</v>
      </c>
      <c r="G11" s="3">
        <v>50.5</v>
      </c>
      <c r="H11" s="3"/>
      <c r="I11" s="3">
        <f>G11+H11</f>
        <v>50.5</v>
      </c>
      <c r="J11" s="4">
        <f>I11*0.6</f>
        <v>30.3</v>
      </c>
      <c r="K11" s="5">
        <v>87.62</v>
      </c>
      <c r="L11" s="6">
        <f>K11*0.4</f>
        <v>35.048</v>
      </c>
      <c r="M11" s="7">
        <f>L11+J11</f>
        <v>65.348</v>
      </c>
      <c r="N11" s="8">
        <v>2</v>
      </c>
    </row>
    <row r="12" spans="1:14" s="1" customFormat="1" ht="21.75" customHeight="1">
      <c r="A12" s="3">
        <v>8</v>
      </c>
      <c r="B12" s="3" t="s">
        <v>44</v>
      </c>
      <c r="C12" s="3" t="s">
        <v>17</v>
      </c>
      <c r="D12" s="3" t="s">
        <v>39</v>
      </c>
      <c r="E12" s="3" t="s">
        <v>40</v>
      </c>
      <c r="F12" s="3" t="s">
        <v>45</v>
      </c>
      <c r="G12" s="3">
        <v>50.5</v>
      </c>
      <c r="H12" s="3"/>
      <c r="I12" s="3">
        <f>G12+H12</f>
        <v>50.5</v>
      </c>
      <c r="J12" s="4">
        <f>I12*0.6</f>
        <v>30.3</v>
      </c>
      <c r="K12" s="5">
        <v>85.56</v>
      </c>
      <c r="L12" s="6">
        <f>K12*0.4</f>
        <v>34.224</v>
      </c>
      <c r="M12" s="7">
        <f>L12+J12</f>
        <v>64.524</v>
      </c>
      <c r="N12" s="8">
        <v>3</v>
      </c>
    </row>
    <row r="13" spans="1:14" s="1" customFormat="1" ht="21.75" customHeight="1">
      <c r="A13" s="3">
        <v>9</v>
      </c>
      <c r="B13" s="3" t="s">
        <v>46</v>
      </c>
      <c r="C13" s="3" t="s">
        <v>17</v>
      </c>
      <c r="D13" s="3" t="s">
        <v>39</v>
      </c>
      <c r="E13" s="3" t="s">
        <v>40</v>
      </c>
      <c r="F13" s="3" t="s">
        <v>47</v>
      </c>
      <c r="G13" s="3">
        <v>51.5</v>
      </c>
      <c r="H13" s="3"/>
      <c r="I13" s="3">
        <f>G13+H13</f>
        <v>51.5</v>
      </c>
      <c r="J13" s="4">
        <f>I13*0.6</f>
        <v>30.9</v>
      </c>
      <c r="K13" s="5">
        <v>78.48</v>
      </c>
      <c r="L13" s="6">
        <f>K13*0.4</f>
        <v>31.392</v>
      </c>
      <c r="M13" s="7">
        <f>L13+J13</f>
        <v>62.292</v>
      </c>
      <c r="N13" s="8">
        <v>4</v>
      </c>
    </row>
    <row r="14" spans="1:14" s="1" customFormat="1" ht="21.75" customHeight="1">
      <c r="A14" s="3">
        <v>10</v>
      </c>
      <c r="B14" s="3" t="s">
        <v>48</v>
      </c>
      <c r="C14" s="3" t="s">
        <v>17</v>
      </c>
      <c r="D14" s="3" t="s">
        <v>49</v>
      </c>
      <c r="E14" s="3" t="s">
        <v>50</v>
      </c>
      <c r="F14" s="3" t="s">
        <v>51</v>
      </c>
      <c r="G14" s="3">
        <v>66</v>
      </c>
      <c r="H14" s="3"/>
      <c r="I14" s="3">
        <f t="shared" si="0"/>
        <v>66</v>
      </c>
      <c r="J14" s="4">
        <f t="shared" si="1"/>
        <v>39.6</v>
      </c>
      <c r="K14" s="5">
        <v>81.7</v>
      </c>
      <c r="L14" s="6">
        <f t="shared" si="2"/>
        <v>32.68</v>
      </c>
      <c r="M14" s="7">
        <f t="shared" si="3"/>
        <v>72.28</v>
      </c>
      <c r="N14" s="8">
        <v>1</v>
      </c>
    </row>
    <row r="15" spans="1:14" s="1" customFormat="1" ht="21.75" customHeight="1">
      <c r="A15" s="3">
        <v>11</v>
      </c>
      <c r="B15" s="3" t="s">
        <v>52</v>
      </c>
      <c r="C15" s="3" t="s">
        <v>17</v>
      </c>
      <c r="D15" s="3" t="s">
        <v>49</v>
      </c>
      <c r="E15" s="3" t="s">
        <v>50</v>
      </c>
      <c r="F15" s="3" t="s">
        <v>53</v>
      </c>
      <c r="G15" s="3">
        <v>61.5</v>
      </c>
      <c r="H15" s="3"/>
      <c r="I15" s="3">
        <f t="shared" si="0"/>
        <v>61.5</v>
      </c>
      <c r="J15" s="4">
        <f t="shared" si="1"/>
        <v>36.9</v>
      </c>
      <c r="K15" s="5">
        <v>79.9</v>
      </c>
      <c r="L15" s="6">
        <f t="shared" si="2"/>
        <v>31.96</v>
      </c>
      <c r="M15" s="7">
        <f t="shared" si="3"/>
        <v>68.86</v>
      </c>
      <c r="N15" s="8">
        <v>2</v>
      </c>
    </row>
    <row r="16" spans="1:14" s="1" customFormat="1" ht="21.75" customHeight="1">
      <c r="A16" s="3">
        <v>12</v>
      </c>
      <c r="B16" s="3" t="s">
        <v>54</v>
      </c>
      <c r="C16" s="3" t="s">
        <v>17</v>
      </c>
      <c r="D16" s="3" t="s">
        <v>49</v>
      </c>
      <c r="E16" s="3" t="s">
        <v>50</v>
      </c>
      <c r="F16" s="3" t="s">
        <v>55</v>
      </c>
      <c r="G16" s="3">
        <v>54</v>
      </c>
      <c r="H16" s="3"/>
      <c r="I16" s="3">
        <f t="shared" si="0"/>
        <v>54</v>
      </c>
      <c r="J16" s="4">
        <f t="shared" si="1"/>
        <v>32.4</v>
      </c>
      <c r="K16" s="5">
        <v>82.24</v>
      </c>
      <c r="L16" s="6">
        <f t="shared" si="2"/>
        <v>32.896</v>
      </c>
      <c r="M16" s="7">
        <f t="shared" si="3"/>
        <v>65.296</v>
      </c>
      <c r="N16" s="8">
        <v>3</v>
      </c>
    </row>
    <row r="17" spans="1:14" s="1" customFormat="1" ht="21.75" customHeight="1">
      <c r="A17" s="3">
        <v>13</v>
      </c>
      <c r="B17" s="3" t="s">
        <v>56</v>
      </c>
      <c r="C17" s="3" t="s">
        <v>22</v>
      </c>
      <c r="D17" s="3" t="s">
        <v>57</v>
      </c>
      <c r="E17" s="3" t="s">
        <v>58</v>
      </c>
      <c r="F17" s="3" t="s">
        <v>59</v>
      </c>
      <c r="G17" s="3">
        <v>49</v>
      </c>
      <c r="H17" s="3"/>
      <c r="I17" s="3">
        <f t="shared" si="0"/>
        <v>49</v>
      </c>
      <c r="J17" s="4">
        <f t="shared" si="1"/>
        <v>29.4</v>
      </c>
      <c r="K17" s="5">
        <v>80.26</v>
      </c>
      <c r="L17" s="6">
        <f t="shared" si="2"/>
        <v>32.104</v>
      </c>
      <c r="M17" s="7">
        <f t="shared" si="3"/>
        <v>61.504</v>
      </c>
      <c r="N17" s="8">
        <v>1</v>
      </c>
    </row>
    <row r="18" spans="1:14" s="1" customFormat="1" ht="21.75" customHeight="1">
      <c r="A18" s="3">
        <v>14</v>
      </c>
      <c r="B18" s="3" t="s">
        <v>60</v>
      </c>
      <c r="C18" s="3" t="s">
        <v>17</v>
      </c>
      <c r="D18" s="3" t="s">
        <v>61</v>
      </c>
      <c r="E18" s="3" t="s">
        <v>62</v>
      </c>
      <c r="F18" s="3" t="s">
        <v>63</v>
      </c>
      <c r="G18" s="3">
        <v>43.5</v>
      </c>
      <c r="H18" s="3"/>
      <c r="I18" s="3">
        <f t="shared" si="0"/>
        <v>43.5</v>
      </c>
      <c r="J18" s="4">
        <f t="shared" si="1"/>
        <v>26.1</v>
      </c>
      <c r="K18" s="5">
        <v>83.6</v>
      </c>
      <c r="L18" s="6">
        <f t="shared" si="2"/>
        <v>33.44</v>
      </c>
      <c r="M18" s="7">
        <f t="shared" si="3"/>
        <v>59.54</v>
      </c>
      <c r="N18" s="8">
        <v>1</v>
      </c>
    </row>
    <row r="19" spans="1:14" s="1" customFormat="1" ht="21.75" customHeight="1">
      <c r="A19" s="3">
        <v>15</v>
      </c>
      <c r="B19" s="3" t="s">
        <v>64</v>
      </c>
      <c r="C19" s="3" t="s">
        <v>17</v>
      </c>
      <c r="D19" s="3" t="s">
        <v>61</v>
      </c>
      <c r="E19" s="3" t="s">
        <v>65</v>
      </c>
      <c r="F19" s="3" t="s">
        <v>66</v>
      </c>
      <c r="G19" s="3">
        <v>55</v>
      </c>
      <c r="H19" s="3"/>
      <c r="I19" s="3">
        <f t="shared" si="0"/>
        <v>55</v>
      </c>
      <c r="J19" s="4">
        <f t="shared" si="1"/>
        <v>33</v>
      </c>
      <c r="K19" s="5">
        <v>85.86</v>
      </c>
      <c r="L19" s="6">
        <f t="shared" si="2"/>
        <v>34.344</v>
      </c>
      <c r="M19" s="7">
        <f t="shared" si="3"/>
        <v>67.344</v>
      </c>
      <c r="N19" s="8">
        <v>1</v>
      </c>
    </row>
    <row r="20" spans="1:14" s="1" customFormat="1" ht="21.75" customHeight="1">
      <c r="A20" s="3">
        <v>16</v>
      </c>
      <c r="B20" s="3" t="s">
        <v>67</v>
      </c>
      <c r="C20" s="3" t="s">
        <v>17</v>
      </c>
      <c r="D20" s="3" t="s">
        <v>61</v>
      </c>
      <c r="E20" s="3" t="s">
        <v>65</v>
      </c>
      <c r="F20" s="3" t="s">
        <v>68</v>
      </c>
      <c r="G20" s="3">
        <v>39</v>
      </c>
      <c r="H20" s="3"/>
      <c r="I20" s="3">
        <f t="shared" si="0"/>
        <v>39</v>
      </c>
      <c r="J20" s="4">
        <f t="shared" si="1"/>
        <v>23.4</v>
      </c>
      <c r="K20" s="5">
        <v>81.16</v>
      </c>
      <c r="L20" s="6">
        <f t="shared" si="2"/>
        <v>32.464</v>
      </c>
      <c r="M20" s="7">
        <f t="shared" si="3"/>
        <v>55.864</v>
      </c>
      <c r="N20" s="8">
        <v>2</v>
      </c>
    </row>
    <row r="21" spans="1:14" s="1" customFormat="1" ht="21.75" customHeight="1">
      <c r="A21" s="3">
        <v>17</v>
      </c>
      <c r="B21" s="3" t="s">
        <v>69</v>
      </c>
      <c r="C21" s="3" t="s">
        <v>22</v>
      </c>
      <c r="D21" s="3" t="s">
        <v>49</v>
      </c>
      <c r="E21" s="3" t="s">
        <v>70</v>
      </c>
      <c r="F21" s="3" t="s">
        <v>71</v>
      </c>
      <c r="G21" s="3">
        <v>48.5</v>
      </c>
      <c r="H21" s="3"/>
      <c r="I21" s="3">
        <f t="shared" si="0"/>
        <v>48.5</v>
      </c>
      <c r="J21" s="4">
        <f t="shared" si="1"/>
        <v>29.1</v>
      </c>
      <c r="K21" s="5">
        <v>83</v>
      </c>
      <c r="L21" s="6">
        <f t="shared" si="2"/>
        <v>33.2</v>
      </c>
      <c r="M21" s="7">
        <f t="shared" si="3"/>
        <v>62.3</v>
      </c>
      <c r="N21" s="8">
        <v>1</v>
      </c>
    </row>
    <row r="22" spans="1:14" s="1" customFormat="1" ht="21.75" customHeight="1">
      <c r="A22" s="3">
        <v>18</v>
      </c>
      <c r="B22" s="3" t="s">
        <v>72</v>
      </c>
      <c r="C22" s="3" t="s">
        <v>22</v>
      </c>
      <c r="D22" s="3" t="s">
        <v>49</v>
      </c>
      <c r="E22" s="3" t="s">
        <v>70</v>
      </c>
      <c r="F22" s="3" t="s">
        <v>73</v>
      </c>
      <c r="G22" s="3">
        <v>45.5</v>
      </c>
      <c r="H22" s="3"/>
      <c r="I22" s="3">
        <f t="shared" si="0"/>
        <v>45.5</v>
      </c>
      <c r="J22" s="4">
        <f t="shared" si="1"/>
        <v>27.3</v>
      </c>
      <c r="K22" s="5">
        <v>81.4</v>
      </c>
      <c r="L22" s="6">
        <f t="shared" si="2"/>
        <v>32.56</v>
      </c>
      <c r="M22" s="7">
        <f t="shared" si="3"/>
        <v>59.86</v>
      </c>
      <c r="N22" s="8">
        <v>2</v>
      </c>
    </row>
    <row r="23" spans="1:14" s="1" customFormat="1" ht="21.75" customHeight="1">
      <c r="A23" s="3">
        <v>19</v>
      </c>
      <c r="B23" s="3" t="s">
        <v>74</v>
      </c>
      <c r="C23" s="3" t="s">
        <v>22</v>
      </c>
      <c r="D23" s="3" t="s">
        <v>75</v>
      </c>
      <c r="E23" s="3" t="s">
        <v>76</v>
      </c>
      <c r="F23" s="3" t="s">
        <v>77</v>
      </c>
      <c r="G23" s="3">
        <v>35.5</v>
      </c>
      <c r="H23" s="3"/>
      <c r="I23" s="3">
        <f t="shared" si="0"/>
        <v>35.5</v>
      </c>
      <c r="J23" s="4">
        <f t="shared" si="1"/>
        <v>21.3</v>
      </c>
      <c r="K23" s="5">
        <v>78.3</v>
      </c>
      <c r="L23" s="6">
        <f t="shared" si="2"/>
        <v>31.32</v>
      </c>
      <c r="M23" s="7">
        <f t="shared" si="3"/>
        <v>52.62</v>
      </c>
      <c r="N23" s="8">
        <v>1</v>
      </c>
    </row>
    <row r="24" spans="1:14" s="1" customFormat="1" ht="21.75" customHeight="1">
      <c r="A24" s="3">
        <v>20</v>
      </c>
      <c r="B24" s="3" t="s">
        <v>78</v>
      </c>
      <c r="C24" s="3" t="s">
        <v>17</v>
      </c>
      <c r="D24" s="3" t="s">
        <v>79</v>
      </c>
      <c r="E24" s="3" t="s">
        <v>80</v>
      </c>
      <c r="F24" s="3" t="s">
        <v>81</v>
      </c>
      <c r="G24" s="3">
        <v>53.5</v>
      </c>
      <c r="H24" s="3"/>
      <c r="I24" s="3">
        <f aca="true" t="shared" si="4" ref="I24:I29">G24+H24</f>
        <v>53.5</v>
      </c>
      <c r="J24" s="4">
        <f aca="true" t="shared" si="5" ref="J24:J29">I24*0.6</f>
        <v>32.1</v>
      </c>
      <c r="K24" s="5">
        <v>87.48</v>
      </c>
      <c r="L24" s="6">
        <f t="shared" si="2"/>
        <v>34.992</v>
      </c>
      <c r="M24" s="7">
        <f t="shared" si="3"/>
        <v>67.092</v>
      </c>
      <c r="N24" s="8">
        <v>1</v>
      </c>
    </row>
    <row r="25" spans="1:14" s="1" customFormat="1" ht="21.75" customHeight="1">
      <c r="A25" s="3">
        <v>21</v>
      </c>
      <c r="B25" s="3" t="s">
        <v>82</v>
      </c>
      <c r="C25" s="3" t="s">
        <v>17</v>
      </c>
      <c r="D25" s="3" t="s">
        <v>79</v>
      </c>
      <c r="E25" s="3" t="s">
        <v>80</v>
      </c>
      <c r="F25" s="3" t="s">
        <v>83</v>
      </c>
      <c r="G25" s="3">
        <v>57</v>
      </c>
      <c r="H25" s="3"/>
      <c r="I25" s="3">
        <f t="shared" si="4"/>
        <v>57</v>
      </c>
      <c r="J25" s="4">
        <f t="shared" si="5"/>
        <v>34.2</v>
      </c>
      <c r="K25" s="5">
        <v>80.58</v>
      </c>
      <c r="L25" s="6">
        <f t="shared" si="2"/>
        <v>32.232</v>
      </c>
      <c r="M25" s="7">
        <f t="shared" si="3"/>
        <v>66.432</v>
      </c>
      <c r="N25" s="8">
        <v>2</v>
      </c>
    </row>
    <row r="26" spans="1:14" s="1" customFormat="1" ht="21.75" customHeight="1">
      <c r="A26" s="3">
        <v>22</v>
      </c>
      <c r="B26" s="3" t="s">
        <v>84</v>
      </c>
      <c r="C26" s="3" t="s">
        <v>17</v>
      </c>
      <c r="D26" s="3" t="s">
        <v>85</v>
      </c>
      <c r="E26" s="3" t="s">
        <v>86</v>
      </c>
      <c r="F26" s="3" t="s">
        <v>87</v>
      </c>
      <c r="G26" s="3">
        <v>64</v>
      </c>
      <c r="H26" s="3"/>
      <c r="I26" s="3">
        <f t="shared" si="4"/>
        <v>64</v>
      </c>
      <c r="J26" s="4">
        <f t="shared" si="5"/>
        <v>38.4</v>
      </c>
      <c r="K26" s="5">
        <v>83.86</v>
      </c>
      <c r="L26" s="6">
        <f>K26*0.4</f>
        <v>33.544</v>
      </c>
      <c r="M26" s="7">
        <f>L26+J26</f>
        <v>71.944</v>
      </c>
      <c r="N26" s="8">
        <v>1</v>
      </c>
    </row>
    <row r="27" spans="1:14" s="1" customFormat="1" ht="21.75" customHeight="1">
      <c r="A27" s="3">
        <v>23</v>
      </c>
      <c r="B27" s="3" t="s">
        <v>88</v>
      </c>
      <c r="C27" s="3" t="s">
        <v>17</v>
      </c>
      <c r="D27" s="3" t="s">
        <v>85</v>
      </c>
      <c r="E27" s="3" t="s">
        <v>86</v>
      </c>
      <c r="F27" s="3" t="s">
        <v>89</v>
      </c>
      <c r="G27" s="3">
        <v>62</v>
      </c>
      <c r="H27" s="3"/>
      <c r="I27" s="3">
        <f t="shared" si="4"/>
        <v>62</v>
      </c>
      <c r="J27" s="4">
        <f t="shared" si="5"/>
        <v>37.2</v>
      </c>
      <c r="K27" s="5">
        <v>84.38</v>
      </c>
      <c r="L27" s="6">
        <f>K27*0.4</f>
        <v>33.752</v>
      </c>
      <c r="M27" s="7">
        <f>L27+J27</f>
        <v>70.952</v>
      </c>
      <c r="N27" s="8">
        <v>2</v>
      </c>
    </row>
    <row r="28" spans="1:14" s="1" customFormat="1" ht="21.75" customHeight="1">
      <c r="A28" s="3">
        <v>24</v>
      </c>
      <c r="B28" s="3" t="s">
        <v>90</v>
      </c>
      <c r="C28" s="3" t="s">
        <v>17</v>
      </c>
      <c r="D28" s="3" t="s">
        <v>91</v>
      </c>
      <c r="E28" s="3" t="s">
        <v>92</v>
      </c>
      <c r="F28" s="3" t="s">
        <v>93</v>
      </c>
      <c r="G28" s="3">
        <v>65</v>
      </c>
      <c r="H28" s="3"/>
      <c r="I28" s="3">
        <f t="shared" si="4"/>
        <v>65</v>
      </c>
      <c r="J28" s="4">
        <f t="shared" si="5"/>
        <v>39</v>
      </c>
      <c r="K28" s="5">
        <v>81.3</v>
      </c>
      <c r="L28" s="6">
        <f>K28*0.4</f>
        <v>32.52</v>
      </c>
      <c r="M28" s="7">
        <f>L28+J28</f>
        <v>71.52</v>
      </c>
      <c r="N28" s="8">
        <v>1</v>
      </c>
    </row>
    <row r="29" spans="1:14" s="1" customFormat="1" ht="21.75" customHeight="1">
      <c r="A29" s="3">
        <v>25</v>
      </c>
      <c r="B29" s="3" t="s">
        <v>94</v>
      </c>
      <c r="C29" s="3" t="s">
        <v>22</v>
      </c>
      <c r="D29" s="3" t="s">
        <v>91</v>
      </c>
      <c r="E29" s="3" t="s">
        <v>92</v>
      </c>
      <c r="F29" s="3" t="s">
        <v>95</v>
      </c>
      <c r="G29" s="3">
        <v>56.5</v>
      </c>
      <c r="H29" s="3"/>
      <c r="I29" s="3">
        <f t="shared" si="4"/>
        <v>56.5</v>
      </c>
      <c r="J29" s="4">
        <f t="shared" si="5"/>
        <v>33.9</v>
      </c>
      <c r="K29" s="5">
        <v>88.2</v>
      </c>
      <c r="L29" s="6">
        <f>K29*0.4</f>
        <v>35.28</v>
      </c>
      <c r="M29" s="7">
        <f>L29+J29</f>
        <v>69.18</v>
      </c>
      <c r="N29" s="8">
        <v>2</v>
      </c>
    </row>
    <row r="30" spans="1:14" s="1" customFormat="1" ht="21.75" customHeight="1">
      <c r="A30" s="3">
        <v>26</v>
      </c>
      <c r="B30" s="3" t="s">
        <v>96</v>
      </c>
      <c r="C30" s="3" t="s">
        <v>17</v>
      </c>
      <c r="D30" s="3" t="s">
        <v>97</v>
      </c>
      <c r="E30" s="3" t="s">
        <v>98</v>
      </c>
      <c r="F30" s="3" t="s">
        <v>99</v>
      </c>
      <c r="G30" s="3">
        <v>80</v>
      </c>
      <c r="H30" s="3"/>
      <c r="I30" s="3">
        <f t="shared" si="0"/>
        <v>80</v>
      </c>
      <c r="J30" s="4">
        <f t="shared" si="1"/>
        <v>48</v>
      </c>
      <c r="K30" s="5">
        <v>85.98</v>
      </c>
      <c r="L30" s="6">
        <f t="shared" si="2"/>
        <v>34.392</v>
      </c>
      <c r="M30" s="7">
        <f t="shared" si="3"/>
        <v>82.392</v>
      </c>
      <c r="N30" s="8">
        <v>1</v>
      </c>
    </row>
    <row r="31" spans="1:14" s="1" customFormat="1" ht="21.75" customHeight="1">
      <c r="A31" s="3">
        <v>27</v>
      </c>
      <c r="B31" s="3" t="s">
        <v>100</v>
      </c>
      <c r="C31" s="3" t="s">
        <v>17</v>
      </c>
      <c r="D31" s="3" t="s">
        <v>101</v>
      </c>
      <c r="E31" s="3" t="s">
        <v>102</v>
      </c>
      <c r="F31" s="3" t="s">
        <v>103</v>
      </c>
      <c r="G31" s="3">
        <v>48.5</v>
      </c>
      <c r="H31" s="3"/>
      <c r="I31" s="3">
        <f t="shared" si="0"/>
        <v>48.5</v>
      </c>
      <c r="J31" s="4">
        <f t="shared" si="1"/>
        <v>29.1</v>
      </c>
      <c r="K31" s="5">
        <v>84.38</v>
      </c>
      <c r="L31" s="6">
        <f t="shared" si="2"/>
        <v>33.752</v>
      </c>
      <c r="M31" s="7">
        <f t="shared" si="3"/>
        <v>62.852</v>
      </c>
      <c r="N31" s="8">
        <v>1</v>
      </c>
    </row>
    <row r="32" spans="1:14" s="1" customFormat="1" ht="21.75" customHeight="1">
      <c r="A32" s="3">
        <v>28</v>
      </c>
      <c r="B32" s="3" t="s">
        <v>104</v>
      </c>
      <c r="C32" s="3" t="s">
        <v>17</v>
      </c>
      <c r="D32" s="3" t="s">
        <v>39</v>
      </c>
      <c r="E32" s="3" t="s">
        <v>105</v>
      </c>
      <c r="F32" s="3" t="s">
        <v>106</v>
      </c>
      <c r="G32" s="3">
        <v>55</v>
      </c>
      <c r="H32" s="3"/>
      <c r="I32" s="3">
        <f t="shared" si="0"/>
        <v>55</v>
      </c>
      <c r="J32" s="4">
        <f t="shared" si="1"/>
        <v>33</v>
      </c>
      <c r="K32" s="5">
        <v>84.26</v>
      </c>
      <c r="L32" s="6">
        <f t="shared" si="2"/>
        <v>33.704</v>
      </c>
      <c r="M32" s="7">
        <f t="shared" si="3"/>
        <v>66.704</v>
      </c>
      <c r="N32" s="8">
        <v>1</v>
      </c>
    </row>
    <row r="33" spans="1:14" s="1" customFormat="1" ht="21.75" customHeight="1">
      <c r="A33" s="3">
        <v>29</v>
      </c>
      <c r="B33" s="3" t="s">
        <v>107</v>
      </c>
      <c r="C33" s="3" t="s">
        <v>17</v>
      </c>
      <c r="D33" s="3" t="s">
        <v>97</v>
      </c>
      <c r="E33" s="3" t="s">
        <v>108</v>
      </c>
      <c r="F33" s="3" t="s">
        <v>109</v>
      </c>
      <c r="G33" s="3">
        <v>79</v>
      </c>
      <c r="H33" s="3"/>
      <c r="I33" s="3">
        <f t="shared" si="0"/>
        <v>79</v>
      </c>
      <c r="J33" s="4">
        <f t="shared" si="1"/>
        <v>47.4</v>
      </c>
      <c r="K33" s="5">
        <v>83.1</v>
      </c>
      <c r="L33" s="6">
        <f t="shared" si="2"/>
        <v>33.24</v>
      </c>
      <c r="M33" s="7">
        <f t="shared" si="3"/>
        <v>80.64</v>
      </c>
      <c r="N33" s="8">
        <v>1</v>
      </c>
    </row>
    <row r="34" spans="1:14" s="1" customFormat="1" ht="21.75" customHeight="1">
      <c r="A34" s="3">
        <v>30</v>
      </c>
      <c r="B34" s="3" t="s">
        <v>110</v>
      </c>
      <c r="C34" s="3" t="s">
        <v>22</v>
      </c>
      <c r="D34" s="3" t="s">
        <v>23</v>
      </c>
      <c r="E34" s="3" t="s">
        <v>111</v>
      </c>
      <c r="F34" s="3" t="s">
        <v>112</v>
      </c>
      <c r="G34" s="3">
        <v>49.5</v>
      </c>
      <c r="H34" s="3"/>
      <c r="I34" s="3">
        <f t="shared" si="0"/>
        <v>49.5</v>
      </c>
      <c r="J34" s="4">
        <f t="shared" si="1"/>
        <v>29.7</v>
      </c>
      <c r="K34" s="5">
        <v>84.4</v>
      </c>
      <c r="L34" s="6">
        <f t="shared" si="2"/>
        <v>33.76</v>
      </c>
      <c r="M34" s="7">
        <f t="shared" si="3"/>
        <v>63.46</v>
      </c>
      <c r="N34" s="8">
        <v>1</v>
      </c>
    </row>
    <row r="35" spans="1:14" s="1" customFormat="1" ht="21.75" customHeight="1">
      <c r="A35" s="3">
        <v>31</v>
      </c>
      <c r="B35" s="3" t="s">
        <v>113</v>
      </c>
      <c r="C35" s="3" t="s">
        <v>22</v>
      </c>
      <c r="D35" s="3" t="s">
        <v>114</v>
      </c>
      <c r="E35" s="3" t="s">
        <v>115</v>
      </c>
      <c r="F35" s="3" t="s">
        <v>116</v>
      </c>
      <c r="G35" s="3">
        <v>54</v>
      </c>
      <c r="H35" s="3"/>
      <c r="I35" s="3">
        <f t="shared" si="0"/>
        <v>54</v>
      </c>
      <c r="J35" s="4">
        <f t="shared" si="1"/>
        <v>32.4</v>
      </c>
      <c r="K35" s="5">
        <v>86.88</v>
      </c>
      <c r="L35" s="6">
        <f t="shared" si="2"/>
        <v>34.752</v>
      </c>
      <c r="M35" s="7">
        <f t="shared" si="3"/>
        <v>67.152</v>
      </c>
      <c r="N35" s="8">
        <v>1</v>
      </c>
    </row>
    <row r="36" spans="1:14" s="1" customFormat="1" ht="21.75" customHeight="1">
      <c r="A36" s="3">
        <v>32</v>
      </c>
      <c r="B36" s="3" t="s">
        <v>117</v>
      </c>
      <c r="C36" s="3" t="s">
        <v>22</v>
      </c>
      <c r="D36" s="3" t="s">
        <v>114</v>
      </c>
      <c r="E36" s="3" t="s">
        <v>115</v>
      </c>
      <c r="F36" s="3" t="s">
        <v>118</v>
      </c>
      <c r="G36" s="3">
        <v>50</v>
      </c>
      <c r="H36" s="3"/>
      <c r="I36" s="3">
        <f t="shared" si="0"/>
        <v>50</v>
      </c>
      <c r="J36" s="4">
        <f t="shared" si="1"/>
        <v>30</v>
      </c>
      <c r="K36" s="5">
        <v>80.14</v>
      </c>
      <c r="L36" s="6">
        <f t="shared" si="2"/>
        <v>32.056</v>
      </c>
      <c r="M36" s="7">
        <f t="shared" si="3"/>
        <v>62.056</v>
      </c>
      <c r="N36" s="8">
        <v>2</v>
      </c>
    </row>
    <row r="37" spans="1:14" s="1" customFormat="1" ht="21.75" customHeight="1">
      <c r="A37" s="3">
        <v>33</v>
      </c>
      <c r="B37" s="3" t="s">
        <v>119</v>
      </c>
      <c r="C37" s="3" t="s">
        <v>17</v>
      </c>
      <c r="D37" s="3" t="s">
        <v>120</v>
      </c>
      <c r="E37" s="3" t="s">
        <v>121</v>
      </c>
      <c r="F37" s="3" t="s">
        <v>122</v>
      </c>
      <c r="G37" s="3">
        <v>61</v>
      </c>
      <c r="H37" s="3"/>
      <c r="I37" s="3">
        <f t="shared" si="0"/>
        <v>61</v>
      </c>
      <c r="J37" s="4">
        <f t="shared" si="1"/>
        <v>36.6</v>
      </c>
      <c r="K37" s="5">
        <v>83.34</v>
      </c>
      <c r="L37" s="6">
        <f t="shared" si="2"/>
        <v>33.336</v>
      </c>
      <c r="M37" s="7">
        <f t="shared" si="3"/>
        <v>69.936</v>
      </c>
      <c r="N37" s="8">
        <v>1</v>
      </c>
    </row>
    <row r="38" spans="1:14" s="1" customFormat="1" ht="21.75" customHeight="1">
      <c r="A38" s="3">
        <v>34</v>
      </c>
      <c r="B38" s="3" t="s">
        <v>123</v>
      </c>
      <c r="C38" s="3" t="s">
        <v>17</v>
      </c>
      <c r="D38" s="3" t="s">
        <v>124</v>
      </c>
      <c r="E38" s="3" t="s">
        <v>125</v>
      </c>
      <c r="F38" s="3" t="s">
        <v>126</v>
      </c>
      <c r="G38" s="3">
        <v>55</v>
      </c>
      <c r="H38" s="3"/>
      <c r="I38" s="3">
        <f t="shared" si="0"/>
        <v>55</v>
      </c>
      <c r="J38" s="4">
        <f t="shared" si="1"/>
        <v>33</v>
      </c>
      <c r="K38" s="5">
        <v>86.48</v>
      </c>
      <c r="L38" s="6">
        <f t="shared" si="2"/>
        <v>34.592</v>
      </c>
      <c r="M38" s="7">
        <f t="shared" si="3"/>
        <v>67.592</v>
      </c>
      <c r="N38" s="8">
        <v>1</v>
      </c>
    </row>
    <row r="39" spans="1:14" s="1" customFormat="1" ht="21.75" customHeight="1">
      <c r="A39" s="3">
        <v>35</v>
      </c>
      <c r="B39" s="3" t="s">
        <v>127</v>
      </c>
      <c r="C39" s="3" t="s">
        <v>17</v>
      </c>
      <c r="D39" s="3" t="s">
        <v>128</v>
      </c>
      <c r="E39" s="3" t="s">
        <v>129</v>
      </c>
      <c r="F39" s="3" t="s">
        <v>130</v>
      </c>
      <c r="G39" s="3">
        <v>47</v>
      </c>
      <c r="H39" s="3"/>
      <c r="I39" s="3">
        <f t="shared" si="0"/>
        <v>47</v>
      </c>
      <c r="J39" s="4">
        <f t="shared" si="1"/>
        <v>28.2</v>
      </c>
      <c r="K39" s="5">
        <v>81.08</v>
      </c>
      <c r="L39" s="6">
        <f t="shared" si="2"/>
        <v>32.432</v>
      </c>
      <c r="M39" s="7">
        <f t="shared" si="3"/>
        <v>60.632</v>
      </c>
      <c r="N39" s="8">
        <v>1</v>
      </c>
    </row>
    <row r="40" spans="1:14" ht="21.75" customHeight="1">
      <c r="A40" s="3">
        <v>36</v>
      </c>
      <c r="B40" s="3" t="s">
        <v>131</v>
      </c>
      <c r="C40" s="3" t="s">
        <v>17</v>
      </c>
      <c r="D40" s="3" t="s">
        <v>39</v>
      </c>
      <c r="E40" s="3" t="s">
        <v>132</v>
      </c>
      <c r="F40" s="3" t="s">
        <v>133</v>
      </c>
      <c r="G40" s="3">
        <v>71</v>
      </c>
      <c r="H40" s="3"/>
      <c r="I40" s="3">
        <f aca="true" t="shared" si="6" ref="I40:I68">G40+H40</f>
        <v>71</v>
      </c>
      <c r="J40" s="4">
        <f aca="true" t="shared" si="7" ref="J40:J68">I40*0.6</f>
        <v>42.6</v>
      </c>
      <c r="K40" s="5">
        <v>84.4</v>
      </c>
      <c r="L40" s="6">
        <f aca="true" t="shared" si="8" ref="L40:L68">K40*0.4</f>
        <v>33.76</v>
      </c>
      <c r="M40" s="7">
        <f aca="true" t="shared" si="9" ref="M40:M68">L40+J40</f>
        <v>76.36</v>
      </c>
      <c r="N40" s="8">
        <v>1</v>
      </c>
    </row>
    <row r="41" spans="1:14" ht="21.75" customHeight="1">
      <c r="A41" s="3">
        <v>37</v>
      </c>
      <c r="B41" s="3" t="s">
        <v>134</v>
      </c>
      <c r="C41" s="3" t="s">
        <v>17</v>
      </c>
      <c r="D41" s="3" t="s">
        <v>39</v>
      </c>
      <c r="E41" s="3" t="s">
        <v>132</v>
      </c>
      <c r="F41" s="3" t="s">
        <v>135</v>
      </c>
      <c r="G41" s="3">
        <v>72</v>
      </c>
      <c r="H41" s="3"/>
      <c r="I41" s="3">
        <f t="shared" si="6"/>
        <v>72</v>
      </c>
      <c r="J41" s="4">
        <f t="shared" si="7"/>
        <v>43.2</v>
      </c>
      <c r="K41" s="5">
        <v>80.44</v>
      </c>
      <c r="L41" s="6">
        <f t="shared" si="8"/>
        <v>32.176</v>
      </c>
      <c r="M41" s="7">
        <f t="shared" si="9"/>
        <v>75.376</v>
      </c>
      <c r="N41" s="8">
        <v>2</v>
      </c>
    </row>
    <row r="42" spans="1:14" ht="21.75" customHeight="1">
      <c r="A42" s="3">
        <v>38</v>
      </c>
      <c r="B42" s="3" t="s">
        <v>136</v>
      </c>
      <c r="C42" s="3" t="s">
        <v>17</v>
      </c>
      <c r="D42" s="3" t="s">
        <v>39</v>
      </c>
      <c r="E42" s="3" t="s">
        <v>132</v>
      </c>
      <c r="F42" s="3" t="s">
        <v>137</v>
      </c>
      <c r="G42" s="3">
        <v>59</v>
      </c>
      <c r="H42" s="3"/>
      <c r="I42" s="3">
        <f t="shared" si="6"/>
        <v>59</v>
      </c>
      <c r="J42" s="4">
        <f t="shared" si="7"/>
        <v>35.4</v>
      </c>
      <c r="K42" s="5">
        <v>86</v>
      </c>
      <c r="L42" s="6">
        <f t="shared" si="8"/>
        <v>34.4</v>
      </c>
      <c r="M42" s="7">
        <f t="shared" si="9"/>
        <v>69.8</v>
      </c>
      <c r="N42" s="8">
        <v>3</v>
      </c>
    </row>
    <row r="43" spans="1:14" ht="21.75" customHeight="1">
      <c r="A43" s="3">
        <v>39</v>
      </c>
      <c r="B43" s="3" t="s">
        <v>138</v>
      </c>
      <c r="C43" s="3" t="s">
        <v>17</v>
      </c>
      <c r="D43" s="3" t="s">
        <v>39</v>
      </c>
      <c r="E43" s="3" t="s">
        <v>132</v>
      </c>
      <c r="F43" s="3" t="s">
        <v>139</v>
      </c>
      <c r="G43" s="3">
        <v>60.5</v>
      </c>
      <c r="H43" s="3"/>
      <c r="I43" s="3">
        <f t="shared" si="6"/>
        <v>60.5</v>
      </c>
      <c r="J43" s="4">
        <f t="shared" si="7"/>
        <v>36.3</v>
      </c>
      <c r="K43" s="5">
        <v>82.52</v>
      </c>
      <c r="L43" s="6">
        <f t="shared" si="8"/>
        <v>33.008</v>
      </c>
      <c r="M43" s="7">
        <f t="shared" si="9"/>
        <v>69.308</v>
      </c>
      <c r="N43" s="8">
        <v>4</v>
      </c>
    </row>
    <row r="44" spans="1:14" ht="21.75" customHeight="1">
      <c r="A44" s="3">
        <v>40</v>
      </c>
      <c r="B44" s="3" t="s">
        <v>140</v>
      </c>
      <c r="C44" s="3" t="s">
        <v>17</v>
      </c>
      <c r="D44" s="3" t="s">
        <v>39</v>
      </c>
      <c r="E44" s="3" t="s">
        <v>132</v>
      </c>
      <c r="F44" s="3" t="s">
        <v>141</v>
      </c>
      <c r="G44" s="3">
        <v>59</v>
      </c>
      <c r="H44" s="3"/>
      <c r="I44" s="3">
        <f t="shared" si="6"/>
        <v>59</v>
      </c>
      <c r="J44" s="4">
        <f t="shared" si="7"/>
        <v>35.4</v>
      </c>
      <c r="K44" s="5">
        <v>83.14</v>
      </c>
      <c r="L44" s="6">
        <f t="shared" si="8"/>
        <v>33.256</v>
      </c>
      <c r="M44" s="7">
        <f t="shared" si="9"/>
        <v>68.656</v>
      </c>
      <c r="N44" s="8">
        <v>5</v>
      </c>
    </row>
    <row r="45" spans="1:14" ht="21.75" customHeight="1">
      <c r="A45" s="3">
        <v>41</v>
      </c>
      <c r="B45" s="3" t="s">
        <v>142</v>
      </c>
      <c r="C45" s="3" t="s">
        <v>17</v>
      </c>
      <c r="D45" s="3" t="s">
        <v>39</v>
      </c>
      <c r="E45" s="3" t="s">
        <v>132</v>
      </c>
      <c r="F45" s="3" t="s">
        <v>143</v>
      </c>
      <c r="G45" s="3">
        <v>58.5</v>
      </c>
      <c r="H45" s="3"/>
      <c r="I45" s="3">
        <f t="shared" si="6"/>
        <v>58.5</v>
      </c>
      <c r="J45" s="4">
        <f t="shared" si="7"/>
        <v>35.1</v>
      </c>
      <c r="K45" s="5">
        <v>83.66</v>
      </c>
      <c r="L45" s="6">
        <f t="shared" si="8"/>
        <v>33.464</v>
      </c>
      <c r="M45" s="7">
        <f t="shared" si="9"/>
        <v>68.564</v>
      </c>
      <c r="N45" s="8">
        <v>6</v>
      </c>
    </row>
    <row r="46" spans="1:14" ht="21.75" customHeight="1">
      <c r="A46" s="3">
        <v>42</v>
      </c>
      <c r="B46" s="3" t="s">
        <v>144</v>
      </c>
      <c r="C46" s="3" t="s">
        <v>17</v>
      </c>
      <c r="D46" s="3" t="s">
        <v>39</v>
      </c>
      <c r="E46" s="3" t="s">
        <v>132</v>
      </c>
      <c r="F46" s="3" t="s">
        <v>145</v>
      </c>
      <c r="G46" s="3">
        <v>57.5</v>
      </c>
      <c r="H46" s="3"/>
      <c r="I46" s="3">
        <f t="shared" si="6"/>
        <v>57.5</v>
      </c>
      <c r="J46" s="4">
        <f t="shared" si="7"/>
        <v>34.5</v>
      </c>
      <c r="K46" s="5">
        <v>84.44</v>
      </c>
      <c r="L46" s="6">
        <f t="shared" si="8"/>
        <v>33.776</v>
      </c>
      <c r="M46" s="7">
        <f t="shared" si="9"/>
        <v>68.276</v>
      </c>
      <c r="N46" s="8">
        <v>7</v>
      </c>
    </row>
    <row r="47" spans="1:14" ht="21.75" customHeight="1">
      <c r="A47" s="3">
        <v>43</v>
      </c>
      <c r="B47" s="3" t="s">
        <v>146</v>
      </c>
      <c r="C47" s="3" t="s">
        <v>17</v>
      </c>
      <c r="D47" s="3" t="s">
        <v>39</v>
      </c>
      <c r="E47" s="3" t="s">
        <v>132</v>
      </c>
      <c r="F47" s="3" t="s">
        <v>147</v>
      </c>
      <c r="G47" s="3">
        <v>55.5</v>
      </c>
      <c r="H47" s="3"/>
      <c r="I47" s="3">
        <f t="shared" si="6"/>
        <v>55.5</v>
      </c>
      <c r="J47" s="4">
        <f t="shared" si="7"/>
        <v>33.3</v>
      </c>
      <c r="K47" s="5">
        <v>87.02</v>
      </c>
      <c r="L47" s="6">
        <f t="shared" si="8"/>
        <v>34.808</v>
      </c>
      <c r="M47" s="7">
        <f t="shared" si="9"/>
        <v>68.108</v>
      </c>
      <c r="N47" s="8">
        <v>8</v>
      </c>
    </row>
    <row r="48" spans="1:14" ht="21.75" customHeight="1">
      <c r="A48" s="3">
        <v>44</v>
      </c>
      <c r="B48" s="3" t="s">
        <v>148</v>
      </c>
      <c r="C48" s="3" t="s">
        <v>17</v>
      </c>
      <c r="D48" s="3" t="s">
        <v>39</v>
      </c>
      <c r="E48" s="3" t="s">
        <v>132</v>
      </c>
      <c r="F48" s="3" t="s">
        <v>149</v>
      </c>
      <c r="G48" s="3">
        <v>57.5</v>
      </c>
      <c r="H48" s="3"/>
      <c r="I48" s="3">
        <f t="shared" si="6"/>
        <v>57.5</v>
      </c>
      <c r="J48" s="4">
        <f t="shared" si="7"/>
        <v>34.5</v>
      </c>
      <c r="K48" s="5">
        <v>83.9</v>
      </c>
      <c r="L48" s="6">
        <f t="shared" si="8"/>
        <v>33.56</v>
      </c>
      <c r="M48" s="7">
        <f t="shared" si="9"/>
        <v>68.06</v>
      </c>
      <c r="N48" s="8">
        <v>9</v>
      </c>
    </row>
    <row r="49" spans="1:14" ht="21.75" customHeight="1">
      <c r="A49" s="3">
        <v>45</v>
      </c>
      <c r="B49" s="3" t="s">
        <v>150</v>
      </c>
      <c r="C49" s="3" t="s">
        <v>17</v>
      </c>
      <c r="D49" s="3" t="s">
        <v>39</v>
      </c>
      <c r="E49" s="3" t="s">
        <v>132</v>
      </c>
      <c r="F49" s="3" t="s">
        <v>151</v>
      </c>
      <c r="G49" s="3">
        <v>60</v>
      </c>
      <c r="H49" s="3"/>
      <c r="I49" s="3">
        <f t="shared" si="6"/>
        <v>60</v>
      </c>
      <c r="J49" s="4">
        <f t="shared" si="7"/>
        <v>36</v>
      </c>
      <c r="K49" s="5">
        <v>79.96</v>
      </c>
      <c r="L49" s="6">
        <f t="shared" si="8"/>
        <v>31.984</v>
      </c>
      <c r="M49" s="7">
        <f t="shared" si="9"/>
        <v>67.984</v>
      </c>
      <c r="N49" s="8">
        <v>10</v>
      </c>
    </row>
    <row r="50" spans="1:14" ht="21.75" customHeight="1">
      <c r="A50" s="3">
        <v>46</v>
      </c>
      <c r="B50" s="3" t="s">
        <v>152</v>
      </c>
      <c r="C50" s="3" t="s">
        <v>17</v>
      </c>
      <c r="D50" s="3" t="s">
        <v>39</v>
      </c>
      <c r="E50" s="3" t="s">
        <v>132</v>
      </c>
      <c r="F50" s="3" t="s">
        <v>153</v>
      </c>
      <c r="G50" s="3">
        <v>58</v>
      </c>
      <c r="H50" s="3"/>
      <c r="I50" s="3">
        <f t="shared" si="6"/>
        <v>58</v>
      </c>
      <c r="J50" s="4">
        <f t="shared" si="7"/>
        <v>34.8</v>
      </c>
      <c r="K50" s="5">
        <v>81.96</v>
      </c>
      <c r="L50" s="6">
        <f t="shared" si="8"/>
        <v>32.784</v>
      </c>
      <c r="M50" s="7">
        <f t="shared" si="9"/>
        <v>67.584</v>
      </c>
      <c r="N50" s="8">
        <v>11</v>
      </c>
    </row>
    <row r="51" spans="1:14" ht="21.75" customHeight="1">
      <c r="A51" s="3">
        <v>47</v>
      </c>
      <c r="B51" s="3" t="s">
        <v>154</v>
      </c>
      <c r="C51" s="3" t="s">
        <v>17</v>
      </c>
      <c r="D51" s="3" t="s">
        <v>39</v>
      </c>
      <c r="E51" s="3" t="s">
        <v>132</v>
      </c>
      <c r="F51" s="3" t="s">
        <v>155</v>
      </c>
      <c r="G51" s="3">
        <v>59.5</v>
      </c>
      <c r="H51" s="3"/>
      <c r="I51" s="3">
        <f t="shared" si="6"/>
        <v>59.5</v>
      </c>
      <c r="J51" s="4">
        <f t="shared" si="7"/>
        <v>35.7</v>
      </c>
      <c r="K51" s="5">
        <v>79.3</v>
      </c>
      <c r="L51" s="6">
        <f t="shared" si="8"/>
        <v>31.72</v>
      </c>
      <c r="M51" s="7">
        <f t="shared" si="9"/>
        <v>67.42</v>
      </c>
      <c r="N51" s="8">
        <v>12</v>
      </c>
    </row>
    <row r="52" spans="1:14" ht="21.75" customHeight="1">
      <c r="A52" s="3">
        <v>48</v>
      </c>
      <c r="B52" s="3" t="s">
        <v>156</v>
      </c>
      <c r="C52" s="3" t="s">
        <v>17</v>
      </c>
      <c r="D52" s="3" t="s">
        <v>39</v>
      </c>
      <c r="E52" s="3" t="s">
        <v>132</v>
      </c>
      <c r="F52" s="3" t="s">
        <v>157</v>
      </c>
      <c r="G52" s="3">
        <v>57</v>
      </c>
      <c r="H52" s="3"/>
      <c r="I52" s="3">
        <f t="shared" si="6"/>
        <v>57</v>
      </c>
      <c r="J52" s="4">
        <f t="shared" si="7"/>
        <v>34.2</v>
      </c>
      <c r="K52" s="5">
        <v>81.66</v>
      </c>
      <c r="L52" s="6">
        <f t="shared" si="8"/>
        <v>32.664</v>
      </c>
      <c r="M52" s="7">
        <f t="shared" si="9"/>
        <v>66.864</v>
      </c>
      <c r="N52" s="8">
        <v>13</v>
      </c>
    </row>
    <row r="53" spans="1:14" ht="21.75" customHeight="1">
      <c r="A53" s="3">
        <v>49</v>
      </c>
      <c r="B53" s="3" t="s">
        <v>158</v>
      </c>
      <c r="C53" s="3" t="s">
        <v>17</v>
      </c>
      <c r="D53" s="3" t="s">
        <v>39</v>
      </c>
      <c r="E53" s="3" t="s">
        <v>132</v>
      </c>
      <c r="F53" s="3" t="s">
        <v>159</v>
      </c>
      <c r="G53" s="3">
        <v>56</v>
      </c>
      <c r="H53" s="3"/>
      <c r="I53" s="3">
        <f t="shared" si="6"/>
        <v>56</v>
      </c>
      <c r="J53" s="4">
        <f t="shared" si="7"/>
        <v>33.6</v>
      </c>
      <c r="K53" s="5">
        <v>83</v>
      </c>
      <c r="L53" s="6">
        <f t="shared" si="8"/>
        <v>33.2</v>
      </c>
      <c r="M53" s="7">
        <f t="shared" si="9"/>
        <v>66.8</v>
      </c>
      <c r="N53" s="8">
        <v>14</v>
      </c>
    </row>
    <row r="54" spans="1:14" ht="21.75" customHeight="1">
      <c r="A54" s="3">
        <v>50</v>
      </c>
      <c r="B54" s="3" t="s">
        <v>160</v>
      </c>
      <c r="C54" s="3" t="s">
        <v>17</v>
      </c>
      <c r="D54" s="3" t="s">
        <v>39</v>
      </c>
      <c r="E54" s="3" t="s">
        <v>132</v>
      </c>
      <c r="F54" s="3" t="s">
        <v>161</v>
      </c>
      <c r="G54" s="3">
        <v>59</v>
      </c>
      <c r="H54" s="3"/>
      <c r="I54" s="3">
        <f t="shared" si="6"/>
        <v>59</v>
      </c>
      <c r="J54" s="4">
        <f t="shared" si="7"/>
        <v>35.4</v>
      </c>
      <c r="K54" s="5">
        <v>77.82</v>
      </c>
      <c r="L54" s="6">
        <f t="shared" si="8"/>
        <v>31.128</v>
      </c>
      <c r="M54" s="7">
        <f t="shared" si="9"/>
        <v>66.528</v>
      </c>
      <c r="N54" s="8">
        <v>15</v>
      </c>
    </row>
    <row r="55" spans="1:14" ht="21.75" customHeight="1">
      <c r="A55" s="3">
        <v>51</v>
      </c>
      <c r="B55" s="3" t="s">
        <v>162</v>
      </c>
      <c r="C55" s="3" t="s">
        <v>17</v>
      </c>
      <c r="D55" s="3" t="s">
        <v>39</v>
      </c>
      <c r="E55" s="3" t="s">
        <v>132</v>
      </c>
      <c r="F55" s="3" t="s">
        <v>163</v>
      </c>
      <c r="G55" s="3">
        <v>56.5</v>
      </c>
      <c r="H55" s="3"/>
      <c r="I55" s="3">
        <f t="shared" si="6"/>
        <v>56.5</v>
      </c>
      <c r="J55" s="4">
        <f t="shared" si="7"/>
        <v>33.9</v>
      </c>
      <c r="K55" s="5">
        <v>80.84</v>
      </c>
      <c r="L55" s="6">
        <f t="shared" si="8"/>
        <v>32.336</v>
      </c>
      <c r="M55" s="7">
        <f t="shared" si="9"/>
        <v>66.236</v>
      </c>
      <c r="N55" s="8">
        <v>16</v>
      </c>
    </row>
    <row r="56" spans="1:14" ht="21.75" customHeight="1">
      <c r="A56" s="3">
        <v>52</v>
      </c>
      <c r="B56" s="3" t="s">
        <v>164</v>
      </c>
      <c r="C56" s="3" t="s">
        <v>17</v>
      </c>
      <c r="D56" s="3" t="s">
        <v>39</v>
      </c>
      <c r="E56" s="3" t="s">
        <v>132</v>
      </c>
      <c r="F56" s="3" t="s">
        <v>165</v>
      </c>
      <c r="G56" s="3">
        <v>54.5</v>
      </c>
      <c r="H56" s="3"/>
      <c r="I56" s="3">
        <f t="shared" si="6"/>
        <v>54.5</v>
      </c>
      <c r="J56" s="4">
        <f t="shared" si="7"/>
        <v>32.7</v>
      </c>
      <c r="K56" s="5">
        <v>82.98</v>
      </c>
      <c r="L56" s="6">
        <f t="shared" si="8"/>
        <v>33.192</v>
      </c>
      <c r="M56" s="7">
        <f t="shared" si="9"/>
        <v>65.892</v>
      </c>
      <c r="N56" s="8">
        <v>17</v>
      </c>
    </row>
    <row r="57" spans="1:14" ht="21.75" customHeight="1">
      <c r="A57" s="3">
        <v>53</v>
      </c>
      <c r="B57" s="3" t="s">
        <v>166</v>
      </c>
      <c r="C57" s="3" t="s">
        <v>17</v>
      </c>
      <c r="D57" s="3" t="s">
        <v>39</v>
      </c>
      <c r="E57" s="3" t="s">
        <v>132</v>
      </c>
      <c r="F57" s="3" t="s">
        <v>167</v>
      </c>
      <c r="G57" s="3">
        <v>54</v>
      </c>
      <c r="H57" s="3"/>
      <c r="I57" s="3">
        <f t="shared" si="6"/>
        <v>54</v>
      </c>
      <c r="J57" s="4">
        <f t="shared" si="7"/>
        <v>32.4</v>
      </c>
      <c r="K57" s="5">
        <v>83.5</v>
      </c>
      <c r="L57" s="6">
        <f t="shared" si="8"/>
        <v>33.4</v>
      </c>
      <c r="M57" s="7">
        <f t="shared" si="9"/>
        <v>65.8</v>
      </c>
      <c r="N57" s="8">
        <v>18</v>
      </c>
    </row>
    <row r="58" spans="1:14" ht="21.75" customHeight="1">
      <c r="A58" s="3">
        <v>54</v>
      </c>
      <c r="B58" s="3" t="s">
        <v>168</v>
      </c>
      <c r="C58" s="3" t="s">
        <v>17</v>
      </c>
      <c r="D58" s="3" t="s">
        <v>39</v>
      </c>
      <c r="E58" s="3" t="s">
        <v>132</v>
      </c>
      <c r="F58" s="3" t="s">
        <v>169</v>
      </c>
      <c r="G58" s="3">
        <v>56.5</v>
      </c>
      <c r="H58" s="3"/>
      <c r="I58" s="3">
        <f t="shared" si="6"/>
        <v>56.5</v>
      </c>
      <c r="J58" s="4">
        <f t="shared" si="7"/>
        <v>33.9</v>
      </c>
      <c r="K58" s="5">
        <v>79.5</v>
      </c>
      <c r="L58" s="6">
        <f t="shared" si="8"/>
        <v>31.8</v>
      </c>
      <c r="M58" s="7">
        <f t="shared" si="9"/>
        <v>65.7</v>
      </c>
      <c r="N58" s="8">
        <v>19</v>
      </c>
    </row>
    <row r="59" spans="1:14" ht="21.75" customHeight="1">
      <c r="A59" s="3">
        <v>55</v>
      </c>
      <c r="B59" s="3" t="s">
        <v>170</v>
      </c>
      <c r="C59" s="3" t="s">
        <v>17</v>
      </c>
      <c r="D59" s="3" t="s">
        <v>39</v>
      </c>
      <c r="E59" s="3" t="s">
        <v>132</v>
      </c>
      <c r="F59" s="3" t="s">
        <v>171</v>
      </c>
      <c r="G59" s="3">
        <v>51.5</v>
      </c>
      <c r="H59" s="3"/>
      <c r="I59" s="3">
        <f t="shared" si="6"/>
        <v>51.5</v>
      </c>
      <c r="J59" s="4">
        <f t="shared" si="7"/>
        <v>30.9</v>
      </c>
      <c r="K59" s="5">
        <v>86.22</v>
      </c>
      <c r="L59" s="6">
        <f t="shared" si="8"/>
        <v>34.488</v>
      </c>
      <c r="M59" s="7">
        <f t="shared" si="9"/>
        <v>65.388</v>
      </c>
      <c r="N59" s="8">
        <v>20</v>
      </c>
    </row>
    <row r="60" spans="1:14" ht="21.75" customHeight="1">
      <c r="A60" s="3">
        <v>56</v>
      </c>
      <c r="B60" s="3" t="s">
        <v>172</v>
      </c>
      <c r="C60" s="3" t="s">
        <v>17</v>
      </c>
      <c r="D60" s="3" t="s">
        <v>39</v>
      </c>
      <c r="E60" s="3" t="s">
        <v>132</v>
      </c>
      <c r="F60" s="3" t="s">
        <v>173</v>
      </c>
      <c r="G60" s="3">
        <v>56.5</v>
      </c>
      <c r="H60" s="3"/>
      <c r="I60" s="3">
        <f t="shared" si="6"/>
        <v>56.5</v>
      </c>
      <c r="J60" s="4">
        <f t="shared" si="7"/>
        <v>33.9</v>
      </c>
      <c r="K60" s="5">
        <v>77.94</v>
      </c>
      <c r="L60" s="6">
        <f t="shared" si="8"/>
        <v>31.176</v>
      </c>
      <c r="M60" s="7">
        <f t="shared" si="9"/>
        <v>65.076</v>
      </c>
      <c r="N60" s="8">
        <v>21</v>
      </c>
    </row>
    <row r="61" spans="1:14" ht="21.75" customHeight="1">
      <c r="A61" s="3">
        <v>57</v>
      </c>
      <c r="B61" s="3" t="s">
        <v>174</v>
      </c>
      <c r="C61" s="3" t="s">
        <v>17</v>
      </c>
      <c r="D61" s="3" t="s">
        <v>39</v>
      </c>
      <c r="E61" s="3" t="s">
        <v>132</v>
      </c>
      <c r="F61" s="3" t="s">
        <v>175</v>
      </c>
      <c r="G61" s="3">
        <v>50</v>
      </c>
      <c r="H61" s="3"/>
      <c r="I61" s="3">
        <f t="shared" si="6"/>
        <v>50</v>
      </c>
      <c r="J61" s="4">
        <f t="shared" si="7"/>
        <v>30</v>
      </c>
      <c r="K61" s="5">
        <v>87.52</v>
      </c>
      <c r="L61" s="6">
        <f t="shared" si="8"/>
        <v>35.008</v>
      </c>
      <c r="M61" s="7">
        <f t="shared" si="9"/>
        <v>65.008</v>
      </c>
      <c r="N61" s="8">
        <v>22</v>
      </c>
    </row>
    <row r="62" spans="1:14" ht="21.75" customHeight="1">
      <c r="A62" s="3">
        <v>58</v>
      </c>
      <c r="B62" s="3" t="s">
        <v>176</v>
      </c>
      <c r="C62" s="3" t="s">
        <v>17</v>
      </c>
      <c r="D62" s="3" t="s">
        <v>39</v>
      </c>
      <c r="E62" s="3" t="s">
        <v>132</v>
      </c>
      <c r="F62" s="3" t="s">
        <v>177</v>
      </c>
      <c r="G62" s="3">
        <v>54.5</v>
      </c>
      <c r="H62" s="3"/>
      <c r="I62" s="3">
        <f t="shared" si="6"/>
        <v>54.5</v>
      </c>
      <c r="J62" s="4">
        <f t="shared" si="7"/>
        <v>32.7</v>
      </c>
      <c r="K62" s="5">
        <v>80.4</v>
      </c>
      <c r="L62" s="6">
        <f t="shared" si="8"/>
        <v>32.16</v>
      </c>
      <c r="M62" s="7">
        <f t="shared" si="9"/>
        <v>64.86</v>
      </c>
      <c r="N62" s="8">
        <v>23</v>
      </c>
    </row>
    <row r="63" spans="1:14" ht="21.75" customHeight="1">
      <c r="A63" s="3">
        <v>59</v>
      </c>
      <c r="B63" s="3" t="s">
        <v>178</v>
      </c>
      <c r="C63" s="3" t="s">
        <v>17</v>
      </c>
      <c r="D63" s="3" t="s">
        <v>39</v>
      </c>
      <c r="E63" s="3" t="s">
        <v>132</v>
      </c>
      <c r="F63" s="3" t="s">
        <v>179</v>
      </c>
      <c r="G63" s="3">
        <v>50.5</v>
      </c>
      <c r="H63" s="3"/>
      <c r="I63" s="3">
        <f t="shared" si="6"/>
        <v>50.5</v>
      </c>
      <c r="J63" s="4">
        <f t="shared" si="7"/>
        <v>30.3</v>
      </c>
      <c r="K63" s="5">
        <v>85.74</v>
      </c>
      <c r="L63" s="6">
        <f t="shared" si="8"/>
        <v>34.296</v>
      </c>
      <c r="M63" s="7">
        <f t="shared" si="9"/>
        <v>64.596</v>
      </c>
      <c r="N63" s="8">
        <v>24</v>
      </c>
    </row>
    <row r="64" spans="1:14" ht="21.75" customHeight="1">
      <c r="A64" s="3">
        <v>60</v>
      </c>
      <c r="B64" s="3" t="s">
        <v>180</v>
      </c>
      <c r="C64" s="3" t="s">
        <v>17</v>
      </c>
      <c r="D64" s="3" t="s">
        <v>39</v>
      </c>
      <c r="E64" s="3" t="s">
        <v>132</v>
      </c>
      <c r="F64" s="3" t="s">
        <v>181</v>
      </c>
      <c r="G64" s="3">
        <v>53</v>
      </c>
      <c r="H64" s="3"/>
      <c r="I64" s="3">
        <f t="shared" si="6"/>
        <v>53</v>
      </c>
      <c r="J64" s="4">
        <f t="shared" si="7"/>
        <v>31.8</v>
      </c>
      <c r="K64" s="5">
        <v>81.44</v>
      </c>
      <c r="L64" s="6">
        <f t="shared" si="8"/>
        <v>32.576</v>
      </c>
      <c r="M64" s="7">
        <f t="shared" si="9"/>
        <v>64.376</v>
      </c>
      <c r="N64" s="8">
        <v>25</v>
      </c>
    </row>
    <row r="65" spans="1:14" ht="21.75" customHeight="1">
      <c r="A65" s="3">
        <v>61</v>
      </c>
      <c r="B65" s="3" t="s">
        <v>182</v>
      </c>
      <c r="C65" s="3" t="s">
        <v>17</v>
      </c>
      <c r="D65" s="3" t="s">
        <v>39</v>
      </c>
      <c r="E65" s="3" t="s">
        <v>132</v>
      </c>
      <c r="F65" s="3" t="s">
        <v>183</v>
      </c>
      <c r="G65" s="3">
        <v>53.5</v>
      </c>
      <c r="H65" s="3"/>
      <c r="I65" s="3">
        <f t="shared" si="6"/>
        <v>53.5</v>
      </c>
      <c r="J65" s="4">
        <f t="shared" si="7"/>
        <v>32.1</v>
      </c>
      <c r="K65" s="5">
        <v>80.22</v>
      </c>
      <c r="L65" s="6">
        <f t="shared" si="8"/>
        <v>32.088</v>
      </c>
      <c r="M65" s="7">
        <f t="shared" si="9"/>
        <v>64.188</v>
      </c>
      <c r="N65" s="8">
        <v>26</v>
      </c>
    </row>
    <row r="66" spans="1:14" ht="21.75" customHeight="1">
      <c r="A66" s="3">
        <v>62</v>
      </c>
      <c r="B66" s="3" t="s">
        <v>184</v>
      </c>
      <c r="C66" s="3" t="s">
        <v>17</v>
      </c>
      <c r="D66" s="3" t="s">
        <v>39</v>
      </c>
      <c r="E66" s="3" t="s">
        <v>132</v>
      </c>
      <c r="F66" s="3" t="s">
        <v>185</v>
      </c>
      <c r="G66" s="3">
        <v>50.5</v>
      </c>
      <c r="H66" s="3"/>
      <c r="I66" s="3">
        <f t="shared" si="6"/>
        <v>50.5</v>
      </c>
      <c r="J66" s="4">
        <f t="shared" si="7"/>
        <v>30.3</v>
      </c>
      <c r="K66" s="5">
        <v>83.32</v>
      </c>
      <c r="L66" s="6">
        <f t="shared" si="8"/>
        <v>33.328</v>
      </c>
      <c r="M66" s="7">
        <f t="shared" si="9"/>
        <v>63.628</v>
      </c>
      <c r="N66" s="8">
        <v>27</v>
      </c>
    </row>
    <row r="67" spans="1:14" ht="21.75" customHeight="1">
      <c r="A67" s="3">
        <v>63</v>
      </c>
      <c r="B67" s="3" t="s">
        <v>186</v>
      </c>
      <c r="C67" s="3" t="s">
        <v>17</v>
      </c>
      <c r="D67" s="3" t="s">
        <v>39</v>
      </c>
      <c r="E67" s="3" t="s">
        <v>132</v>
      </c>
      <c r="F67" s="3" t="s">
        <v>187</v>
      </c>
      <c r="G67" s="3">
        <v>53.5</v>
      </c>
      <c r="H67" s="3"/>
      <c r="I67" s="3">
        <f t="shared" si="6"/>
        <v>53.5</v>
      </c>
      <c r="J67" s="4">
        <f t="shared" si="7"/>
        <v>32.1</v>
      </c>
      <c r="K67" s="5">
        <v>78.64</v>
      </c>
      <c r="L67" s="6">
        <f t="shared" si="8"/>
        <v>31.456</v>
      </c>
      <c r="M67" s="7">
        <f t="shared" si="9"/>
        <v>63.556</v>
      </c>
      <c r="N67" s="8">
        <v>28</v>
      </c>
    </row>
    <row r="68" spans="1:14" ht="21.75" customHeight="1">
      <c r="A68" s="3">
        <v>64</v>
      </c>
      <c r="B68" s="3" t="s">
        <v>188</v>
      </c>
      <c r="C68" s="3" t="s">
        <v>17</v>
      </c>
      <c r="D68" s="3" t="s">
        <v>39</v>
      </c>
      <c r="E68" s="3" t="s">
        <v>132</v>
      </c>
      <c r="F68" s="3" t="s">
        <v>189</v>
      </c>
      <c r="G68" s="3">
        <v>52</v>
      </c>
      <c r="H68" s="3"/>
      <c r="I68" s="3">
        <f t="shared" si="6"/>
        <v>52</v>
      </c>
      <c r="J68" s="4">
        <f t="shared" si="7"/>
        <v>31.2</v>
      </c>
      <c r="K68" s="5">
        <v>80.84</v>
      </c>
      <c r="L68" s="6">
        <f t="shared" si="8"/>
        <v>32.336</v>
      </c>
      <c r="M68" s="7">
        <f t="shared" si="9"/>
        <v>63.536</v>
      </c>
      <c r="N68" s="8">
        <v>29</v>
      </c>
    </row>
    <row r="69" spans="1:14" s="1" customFormat="1" ht="21.75" customHeight="1">
      <c r="A69" s="3">
        <v>65</v>
      </c>
      <c r="B69" s="3" t="s">
        <v>190</v>
      </c>
      <c r="C69" s="3" t="s">
        <v>17</v>
      </c>
      <c r="D69" s="3" t="s">
        <v>191</v>
      </c>
      <c r="E69" s="3" t="s">
        <v>192</v>
      </c>
      <c r="F69" s="3" t="s">
        <v>193</v>
      </c>
      <c r="G69" s="3">
        <v>59.5</v>
      </c>
      <c r="H69" s="3"/>
      <c r="I69" s="3">
        <f aca="true" t="shared" si="10" ref="I69:I80">G69+H69</f>
        <v>59.5</v>
      </c>
      <c r="J69" s="4">
        <f aca="true" t="shared" si="11" ref="J69:J80">I69*0.6</f>
        <v>35.7</v>
      </c>
      <c r="K69" s="5">
        <v>84.34</v>
      </c>
      <c r="L69" s="6">
        <f aca="true" t="shared" si="12" ref="L69:L75">K69*0.4</f>
        <v>33.736</v>
      </c>
      <c r="M69" s="7">
        <f aca="true" t="shared" si="13" ref="M69:M75">L69+J69</f>
        <v>69.436</v>
      </c>
      <c r="N69" s="8">
        <v>1</v>
      </c>
    </row>
    <row r="70" spans="1:14" s="1" customFormat="1" ht="21.75" customHeight="1">
      <c r="A70" s="3">
        <v>66</v>
      </c>
      <c r="B70" s="3" t="s">
        <v>194</v>
      </c>
      <c r="C70" s="3" t="s">
        <v>22</v>
      </c>
      <c r="D70" s="3" t="s">
        <v>191</v>
      </c>
      <c r="E70" s="3" t="s">
        <v>192</v>
      </c>
      <c r="F70" s="3" t="s">
        <v>195</v>
      </c>
      <c r="G70" s="3">
        <v>53.5</v>
      </c>
      <c r="H70" s="3"/>
      <c r="I70" s="3">
        <f t="shared" si="10"/>
        <v>53.5</v>
      </c>
      <c r="J70" s="4">
        <f t="shared" si="11"/>
        <v>32.1</v>
      </c>
      <c r="K70" s="5">
        <v>85.22</v>
      </c>
      <c r="L70" s="6">
        <f t="shared" si="12"/>
        <v>34.088</v>
      </c>
      <c r="M70" s="7">
        <f t="shared" si="13"/>
        <v>66.188</v>
      </c>
      <c r="N70" s="8">
        <v>2</v>
      </c>
    </row>
    <row r="71" spans="1:14" s="1" customFormat="1" ht="21.75" customHeight="1">
      <c r="A71" s="3">
        <v>67</v>
      </c>
      <c r="B71" s="3" t="s">
        <v>196</v>
      </c>
      <c r="C71" s="3" t="s">
        <v>22</v>
      </c>
      <c r="D71" s="3" t="s">
        <v>191</v>
      </c>
      <c r="E71" s="3" t="s">
        <v>192</v>
      </c>
      <c r="F71" s="3" t="s">
        <v>197</v>
      </c>
      <c r="G71" s="3">
        <v>50.5</v>
      </c>
      <c r="H71" s="3"/>
      <c r="I71" s="3">
        <f t="shared" si="10"/>
        <v>50.5</v>
      </c>
      <c r="J71" s="4">
        <f t="shared" si="11"/>
        <v>30.3</v>
      </c>
      <c r="K71" s="5">
        <v>83.54</v>
      </c>
      <c r="L71" s="6">
        <f t="shared" si="12"/>
        <v>33.416</v>
      </c>
      <c r="M71" s="7">
        <f t="shared" si="13"/>
        <v>63.716</v>
      </c>
      <c r="N71" s="8">
        <v>3</v>
      </c>
    </row>
    <row r="72" spans="1:14" s="1" customFormat="1" ht="21.75" customHeight="1">
      <c r="A72" s="3">
        <v>68</v>
      </c>
      <c r="B72" s="3" t="s">
        <v>198</v>
      </c>
      <c r="C72" s="3" t="s">
        <v>17</v>
      </c>
      <c r="D72" s="3" t="s">
        <v>191</v>
      </c>
      <c r="E72" s="3" t="s">
        <v>192</v>
      </c>
      <c r="F72" s="3" t="s">
        <v>199</v>
      </c>
      <c r="G72" s="3">
        <v>48.5</v>
      </c>
      <c r="H72" s="3"/>
      <c r="I72" s="3">
        <f t="shared" si="10"/>
        <v>48.5</v>
      </c>
      <c r="J72" s="4">
        <f t="shared" si="11"/>
        <v>29.1</v>
      </c>
      <c r="K72" s="5">
        <v>83.5</v>
      </c>
      <c r="L72" s="6">
        <f t="shared" si="12"/>
        <v>33.4</v>
      </c>
      <c r="M72" s="7">
        <f t="shared" si="13"/>
        <v>62.5</v>
      </c>
      <c r="N72" s="8">
        <v>4</v>
      </c>
    </row>
    <row r="73" spans="1:14" s="1" customFormat="1" ht="21.75" customHeight="1">
      <c r="A73" s="3">
        <v>69</v>
      </c>
      <c r="B73" s="3" t="s">
        <v>200</v>
      </c>
      <c r="C73" s="3" t="s">
        <v>22</v>
      </c>
      <c r="D73" s="3" t="s">
        <v>191</v>
      </c>
      <c r="E73" s="3" t="s">
        <v>192</v>
      </c>
      <c r="F73" s="3" t="s">
        <v>201</v>
      </c>
      <c r="G73" s="3">
        <v>48.5</v>
      </c>
      <c r="H73" s="3"/>
      <c r="I73" s="3">
        <f t="shared" si="10"/>
        <v>48.5</v>
      </c>
      <c r="J73" s="4">
        <f t="shared" si="11"/>
        <v>29.1</v>
      </c>
      <c r="K73" s="5">
        <v>82.8</v>
      </c>
      <c r="L73" s="6">
        <f t="shared" si="12"/>
        <v>33.12</v>
      </c>
      <c r="M73" s="7">
        <f t="shared" si="13"/>
        <v>62.22</v>
      </c>
      <c r="N73" s="8">
        <v>5</v>
      </c>
    </row>
    <row r="74" spans="1:14" s="1" customFormat="1" ht="21.75" customHeight="1">
      <c r="A74" s="3">
        <v>70</v>
      </c>
      <c r="B74" s="3" t="s">
        <v>202</v>
      </c>
      <c r="C74" s="3" t="s">
        <v>22</v>
      </c>
      <c r="D74" s="3" t="s">
        <v>191</v>
      </c>
      <c r="E74" s="3" t="s">
        <v>192</v>
      </c>
      <c r="F74" s="3" t="s">
        <v>203</v>
      </c>
      <c r="G74" s="3">
        <v>46.5</v>
      </c>
      <c r="H74" s="3"/>
      <c r="I74" s="3">
        <f t="shared" si="10"/>
        <v>46.5</v>
      </c>
      <c r="J74" s="4">
        <f t="shared" si="11"/>
        <v>27.9</v>
      </c>
      <c r="K74" s="5">
        <v>84.52</v>
      </c>
      <c r="L74" s="6">
        <f t="shared" si="12"/>
        <v>33.808</v>
      </c>
      <c r="M74" s="7">
        <f t="shared" si="13"/>
        <v>61.708</v>
      </c>
      <c r="N74" s="8">
        <v>6</v>
      </c>
    </row>
    <row r="75" spans="1:14" s="1" customFormat="1" ht="21.75" customHeight="1">
      <c r="A75" s="3">
        <v>71</v>
      </c>
      <c r="B75" s="3" t="s">
        <v>204</v>
      </c>
      <c r="C75" s="3" t="s">
        <v>22</v>
      </c>
      <c r="D75" s="3" t="s">
        <v>191</v>
      </c>
      <c r="E75" s="3" t="s">
        <v>192</v>
      </c>
      <c r="F75" s="3" t="s">
        <v>205</v>
      </c>
      <c r="G75" s="3">
        <v>46</v>
      </c>
      <c r="H75" s="3"/>
      <c r="I75" s="3">
        <f t="shared" si="10"/>
        <v>46</v>
      </c>
      <c r="J75" s="4">
        <f t="shared" si="11"/>
        <v>27.6</v>
      </c>
      <c r="K75" s="5">
        <v>81.32</v>
      </c>
      <c r="L75" s="6">
        <f t="shared" si="12"/>
        <v>32.528</v>
      </c>
      <c r="M75" s="7">
        <f t="shared" si="13"/>
        <v>60.128</v>
      </c>
      <c r="N75" s="8">
        <v>7</v>
      </c>
    </row>
    <row r="76" spans="1:14" s="1" customFormat="1" ht="21.75" customHeight="1">
      <c r="A76" s="3">
        <v>72</v>
      </c>
      <c r="B76" s="3" t="s">
        <v>206</v>
      </c>
      <c r="C76" s="3" t="s">
        <v>17</v>
      </c>
      <c r="D76" s="3" t="s">
        <v>120</v>
      </c>
      <c r="E76" s="3" t="s">
        <v>207</v>
      </c>
      <c r="F76" s="3" t="s">
        <v>208</v>
      </c>
      <c r="G76" s="3">
        <v>65</v>
      </c>
      <c r="H76" s="3"/>
      <c r="I76" s="3">
        <f t="shared" si="10"/>
        <v>65</v>
      </c>
      <c r="J76" s="4">
        <f t="shared" si="11"/>
        <v>39</v>
      </c>
      <c r="K76" s="5">
        <v>82.94</v>
      </c>
      <c r="L76" s="6">
        <f aca="true" t="shared" si="14" ref="L76:L84">K76*0.4</f>
        <v>33.176</v>
      </c>
      <c r="M76" s="7">
        <f aca="true" t="shared" si="15" ref="M76:M84">L76+J76</f>
        <v>72.176</v>
      </c>
      <c r="N76" s="8">
        <v>1</v>
      </c>
    </row>
    <row r="77" spans="1:14" s="1" customFormat="1" ht="21.75" customHeight="1">
      <c r="A77" s="3">
        <v>73</v>
      </c>
      <c r="B77" s="3" t="s">
        <v>209</v>
      </c>
      <c r="C77" s="3" t="s">
        <v>22</v>
      </c>
      <c r="D77" s="3" t="s">
        <v>120</v>
      </c>
      <c r="E77" s="3" t="s">
        <v>207</v>
      </c>
      <c r="F77" s="3" t="s">
        <v>210</v>
      </c>
      <c r="G77" s="3">
        <v>59</v>
      </c>
      <c r="H77" s="3"/>
      <c r="I77" s="3">
        <f t="shared" si="10"/>
        <v>59</v>
      </c>
      <c r="J77" s="4">
        <f t="shared" si="11"/>
        <v>35.4</v>
      </c>
      <c r="K77" s="5">
        <v>79.5</v>
      </c>
      <c r="L77" s="6">
        <f t="shared" si="14"/>
        <v>31.8</v>
      </c>
      <c r="M77" s="7">
        <f t="shared" si="15"/>
        <v>67.2</v>
      </c>
      <c r="N77" s="8">
        <v>2</v>
      </c>
    </row>
    <row r="78" spans="1:14" s="1" customFormat="1" ht="21.75" customHeight="1">
      <c r="A78" s="3">
        <v>74</v>
      </c>
      <c r="B78" s="3" t="s">
        <v>211</v>
      </c>
      <c r="C78" s="3" t="s">
        <v>17</v>
      </c>
      <c r="D78" s="3" t="s">
        <v>120</v>
      </c>
      <c r="E78" s="3" t="s">
        <v>207</v>
      </c>
      <c r="F78" s="3" t="s">
        <v>212</v>
      </c>
      <c r="G78" s="3">
        <v>55</v>
      </c>
      <c r="H78" s="3"/>
      <c r="I78" s="3">
        <f t="shared" si="10"/>
        <v>55</v>
      </c>
      <c r="J78" s="4">
        <f t="shared" si="11"/>
        <v>33</v>
      </c>
      <c r="K78" s="5">
        <v>84.68</v>
      </c>
      <c r="L78" s="6">
        <f t="shared" si="14"/>
        <v>33.872</v>
      </c>
      <c r="M78" s="7">
        <f t="shared" si="15"/>
        <v>66.872</v>
      </c>
      <c r="N78" s="8">
        <v>3</v>
      </c>
    </row>
    <row r="79" spans="1:14" s="1" customFormat="1" ht="21.75" customHeight="1">
      <c r="A79" s="3">
        <v>75</v>
      </c>
      <c r="B79" s="3" t="s">
        <v>213</v>
      </c>
      <c r="C79" s="3" t="s">
        <v>17</v>
      </c>
      <c r="D79" s="3" t="s">
        <v>120</v>
      </c>
      <c r="E79" s="3" t="s">
        <v>207</v>
      </c>
      <c r="F79" s="3" t="s">
        <v>214</v>
      </c>
      <c r="G79" s="3">
        <v>53</v>
      </c>
      <c r="H79" s="3"/>
      <c r="I79" s="3">
        <f t="shared" si="10"/>
        <v>53</v>
      </c>
      <c r="J79" s="4">
        <f t="shared" si="11"/>
        <v>31.8</v>
      </c>
      <c r="K79" s="5">
        <v>78.64</v>
      </c>
      <c r="L79" s="6">
        <f t="shared" si="14"/>
        <v>31.456</v>
      </c>
      <c r="M79" s="7">
        <f t="shared" si="15"/>
        <v>63.256</v>
      </c>
      <c r="N79" s="8">
        <v>4</v>
      </c>
    </row>
    <row r="80" spans="1:14" s="1" customFormat="1" ht="21.75" customHeight="1">
      <c r="A80" s="3">
        <v>76</v>
      </c>
      <c r="B80" s="3" t="s">
        <v>215</v>
      </c>
      <c r="C80" s="3" t="s">
        <v>22</v>
      </c>
      <c r="D80" s="3" t="s">
        <v>216</v>
      </c>
      <c r="E80" s="3" t="s">
        <v>217</v>
      </c>
      <c r="F80" s="3" t="s">
        <v>218</v>
      </c>
      <c r="G80" s="3">
        <v>43</v>
      </c>
      <c r="H80" s="3"/>
      <c r="I80" s="3">
        <f t="shared" si="10"/>
        <v>43</v>
      </c>
      <c r="J80" s="4">
        <f t="shared" si="11"/>
        <v>25.8</v>
      </c>
      <c r="K80" s="5">
        <v>83.8</v>
      </c>
      <c r="L80" s="6">
        <f t="shared" si="14"/>
        <v>33.52</v>
      </c>
      <c r="M80" s="7">
        <f t="shared" si="15"/>
        <v>59.32</v>
      </c>
      <c r="N80" s="8">
        <v>1</v>
      </c>
    </row>
    <row r="81" spans="1:14" s="1" customFormat="1" ht="21.75" customHeight="1">
      <c r="A81" s="3">
        <v>77</v>
      </c>
      <c r="B81" s="3" t="s">
        <v>219</v>
      </c>
      <c r="C81" s="3" t="s">
        <v>17</v>
      </c>
      <c r="D81" s="3" t="s">
        <v>220</v>
      </c>
      <c r="E81" s="3" t="s">
        <v>221</v>
      </c>
      <c r="F81" s="3" t="s">
        <v>222</v>
      </c>
      <c r="G81" s="3">
        <v>62.5</v>
      </c>
      <c r="H81" s="3"/>
      <c r="I81" s="3">
        <f>G81+H81</f>
        <v>62.5</v>
      </c>
      <c r="J81" s="4">
        <f>I81*0.6</f>
        <v>37.5</v>
      </c>
      <c r="K81" s="5">
        <v>83.56</v>
      </c>
      <c r="L81" s="6">
        <f t="shared" si="14"/>
        <v>33.424</v>
      </c>
      <c r="M81" s="7">
        <f t="shared" si="15"/>
        <v>70.924</v>
      </c>
      <c r="N81" s="8">
        <v>1</v>
      </c>
    </row>
    <row r="82" spans="1:14" s="1" customFormat="1" ht="21.75" customHeight="1">
      <c r="A82" s="3">
        <v>78</v>
      </c>
      <c r="B82" s="3" t="s">
        <v>223</v>
      </c>
      <c r="C82" s="3" t="s">
        <v>17</v>
      </c>
      <c r="D82" s="3" t="s">
        <v>220</v>
      </c>
      <c r="E82" s="3" t="s">
        <v>221</v>
      </c>
      <c r="F82" s="3" t="s">
        <v>224</v>
      </c>
      <c r="G82" s="3">
        <v>60</v>
      </c>
      <c r="H82" s="3"/>
      <c r="I82" s="3">
        <f>G82+H82</f>
        <v>60</v>
      </c>
      <c r="J82" s="4">
        <f>I82*0.6</f>
        <v>36</v>
      </c>
      <c r="K82" s="5">
        <v>81.46</v>
      </c>
      <c r="L82" s="6">
        <f t="shared" si="14"/>
        <v>32.584</v>
      </c>
      <c r="M82" s="7">
        <f t="shared" si="15"/>
        <v>68.584</v>
      </c>
      <c r="N82" s="8">
        <v>2</v>
      </c>
    </row>
    <row r="83" spans="1:14" s="1" customFormat="1" ht="21.75" customHeight="1">
      <c r="A83" s="3">
        <v>79</v>
      </c>
      <c r="B83" s="3" t="s">
        <v>225</v>
      </c>
      <c r="C83" s="3" t="s">
        <v>17</v>
      </c>
      <c r="D83" s="3" t="s">
        <v>220</v>
      </c>
      <c r="E83" s="3" t="s">
        <v>221</v>
      </c>
      <c r="F83" s="3" t="s">
        <v>226</v>
      </c>
      <c r="G83" s="3">
        <v>56</v>
      </c>
      <c r="H83" s="3"/>
      <c r="I83" s="3">
        <f>G83+H83</f>
        <v>56</v>
      </c>
      <c r="J83" s="4">
        <f>I83*0.6</f>
        <v>33.6</v>
      </c>
      <c r="K83" s="5">
        <v>82.82</v>
      </c>
      <c r="L83" s="6">
        <f t="shared" si="14"/>
        <v>33.128</v>
      </c>
      <c r="M83" s="7">
        <f t="shared" si="15"/>
        <v>66.728</v>
      </c>
      <c r="N83" s="8">
        <v>3</v>
      </c>
    </row>
    <row r="84" spans="1:14" s="1" customFormat="1" ht="21.75" customHeight="1">
      <c r="A84" s="3">
        <v>80</v>
      </c>
      <c r="B84" s="3" t="s">
        <v>227</v>
      </c>
      <c r="C84" s="3" t="s">
        <v>17</v>
      </c>
      <c r="D84" s="3" t="s">
        <v>228</v>
      </c>
      <c r="E84" s="3" t="s">
        <v>229</v>
      </c>
      <c r="F84" s="3" t="s">
        <v>230</v>
      </c>
      <c r="G84" s="3">
        <v>42</v>
      </c>
      <c r="H84" s="3"/>
      <c r="I84" s="3">
        <f>G84+H84</f>
        <v>42</v>
      </c>
      <c r="J84" s="4">
        <f>I84*0.6</f>
        <v>25.2</v>
      </c>
      <c r="K84" s="5">
        <v>81.62</v>
      </c>
      <c r="L84" s="6">
        <f t="shared" si="14"/>
        <v>32.648</v>
      </c>
      <c r="M84" s="7">
        <f t="shared" si="15"/>
        <v>57.848</v>
      </c>
      <c r="N84" s="8">
        <v>1</v>
      </c>
    </row>
    <row r="85" spans="1:14" s="1" customFormat="1" ht="21.75" customHeight="1">
      <c r="A85" s="3">
        <v>81</v>
      </c>
      <c r="B85" s="3" t="s">
        <v>231</v>
      </c>
      <c r="C85" s="3" t="s">
        <v>17</v>
      </c>
      <c r="D85" s="3" t="s">
        <v>97</v>
      </c>
      <c r="E85" s="3" t="s">
        <v>232</v>
      </c>
      <c r="F85" s="3" t="s">
        <v>233</v>
      </c>
      <c r="G85" s="3">
        <v>81</v>
      </c>
      <c r="H85" s="3"/>
      <c r="I85" s="3">
        <f aca="true" t="shared" si="16" ref="I85:I96">G85+H85</f>
        <v>81</v>
      </c>
      <c r="J85" s="4">
        <f aca="true" t="shared" si="17" ref="J85:J96">I85*0.6</f>
        <v>48.6</v>
      </c>
      <c r="K85" s="5">
        <v>84.63</v>
      </c>
      <c r="L85" s="6">
        <f aca="true" t="shared" si="18" ref="L85:L96">K85*0.4</f>
        <v>33.852</v>
      </c>
      <c r="M85" s="7">
        <f aca="true" t="shared" si="19" ref="M85:M96">L85+J85</f>
        <v>82.452</v>
      </c>
      <c r="N85" s="8">
        <v>1</v>
      </c>
    </row>
    <row r="86" spans="1:14" s="1" customFormat="1" ht="21.75" customHeight="1">
      <c r="A86" s="3">
        <v>82</v>
      </c>
      <c r="B86" s="3" t="s">
        <v>234</v>
      </c>
      <c r="C86" s="3" t="s">
        <v>17</v>
      </c>
      <c r="D86" s="3" t="s">
        <v>97</v>
      </c>
      <c r="E86" s="3" t="s">
        <v>232</v>
      </c>
      <c r="F86" s="3" t="s">
        <v>235</v>
      </c>
      <c r="G86" s="3">
        <v>80.5</v>
      </c>
      <c r="H86" s="3"/>
      <c r="I86" s="3">
        <f t="shared" si="16"/>
        <v>80.5</v>
      </c>
      <c r="J86" s="4">
        <f t="shared" si="17"/>
        <v>48.3</v>
      </c>
      <c r="K86" s="5">
        <v>85.11</v>
      </c>
      <c r="L86" s="6">
        <f t="shared" si="18"/>
        <v>34.044</v>
      </c>
      <c r="M86" s="7">
        <f t="shared" si="19"/>
        <v>82.344</v>
      </c>
      <c r="N86" s="8">
        <v>2</v>
      </c>
    </row>
    <row r="87" spans="1:14" s="1" customFormat="1" ht="21.75" customHeight="1">
      <c r="A87" s="3">
        <v>83</v>
      </c>
      <c r="B87" s="3" t="s">
        <v>236</v>
      </c>
      <c r="C87" s="3" t="s">
        <v>17</v>
      </c>
      <c r="D87" s="3" t="s">
        <v>97</v>
      </c>
      <c r="E87" s="3" t="s">
        <v>232</v>
      </c>
      <c r="F87" s="3" t="s">
        <v>237</v>
      </c>
      <c r="G87" s="3">
        <v>81</v>
      </c>
      <c r="H87" s="3"/>
      <c r="I87" s="3">
        <f t="shared" si="16"/>
        <v>81</v>
      </c>
      <c r="J87" s="4">
        <f t="shared" si="17"/>
        <v>48.6</v>
      </c>
      <c r="K87" s="5">
        <v>83.12</v>
      </c>
      <c r="L87" s="6">
        <f t="shared" si="18"/>
        <v>33.248</v>
      </c>
      <c r="M87" s="7">
        <f t="shared" si="19"/>
        <v>81.848</v>
      </c>
      <c r="N87" s="8">
        <v>3</v>
      </c>
    </row>
    <row r="88" spans="1:14" s="1" customFormat="1" ht="21.75" customHeight="1">
      <c r="A88" s="3">
        <v>84</v>
      </c>
      <c r="B88" s="3" t="s">
        <v>238</v>
      </c>
      <c r="C88" s="3" t="s">
        <v>17</v>
      </c>
      <c r="D88" s="3" t="s">
        <v>97</v>
      </c>
      <c r="E88" s="3" t="s">
        <v>232</v>
      </c>
      <c r="F88" s="3" t="s">
        <v>239</v>
      </c>
      <c r="G88" s="3">
        <v>80</v>
      </c>
      <c r="H88" s="3"/>
      <c r="I88" s="3">
        <f t="shared" si="16"/>
        <v>80</v>
      </c>
      <c r="J88" s="4">
        <f t="shared" si="17"/>
        <v>48</v>
      </c>
      <c r="K88" s="5">
        <v>84.09</v>
      </c>
      <c r="L88" s="6">
        <f t="shared" si="18"/>
        <v>33.636</v>
      </c>
      <c r="M88" s="7">
        <f t="shared" si="19"/>
        <v>81.636</v>
      </c>
      <c r="N88" s="8">
        <v>4</v>
      </c>
    </row>
    <row r="89" spans="1:14" s="1" customFormat="1" ht="21.75" customHeight="1">
      <c r="A89" s="3">
        <v>85</v>
      </c>
      <c r="B89" s="3" t="s">
        <v>240</v>
      </c>
      <c r="C89" s="3" t="s">
        <v>22</v>
      </c>
      <c r="D89" s="3" t="s">
        <v>97</v>
      </c>
      <c r="E89" s="3" t="s">
        <v>232</v>
      </c>
      <c r="F89" s="3" t="s">
        <v>241</v>
      </c>
      <c r="G89" s="3">
        <v>78</v>
      </c>
      <c r="H89" s="3"/>
      <c r="I89" s="3">
        <f t="shared" si="16"/>
        <v>78</v>
      </c>
      <c r="J89" s="4">
        <f t="shared" si="17"/>
        <v>46.8</v>
      </c>
      <c r="K89" s="5">
        <v>86.43</v>
      </c>
      <c r="L89" s="6">
        <f t="shared" si="18"/>
        <v>34.572</v>
      </c>
      <c r="M89" s="7">
        <f t="shared" si="19"/>
        <v>81.372</v>
      </c>
      <c r="N89" s="8">
        <v>5</v>
      </c>
    </row>
    <row r="90" spans="1:14" s="1" customFormat="1" ht="21.75" customHeight="1">
      <c r="A90" s="3">
        <v>86</v>
      </c>
      <c r="B90" s="3" t="s">
        <v>242</v>
      </c>
      <c r="C90" s="3" t="s">
        <v>17</v>
      </c>
      <c r="D90" s="3" t="s">
        <v>97</v>
      </c>
      <c r="E90" s="3" t="s">
        <v>232</v>
      </c>
      <c r="F90" s="3" t="s">
        <v>243</v>
      </c>
      <c r="G90" s="3">
        <v>76</v>
      </c>
      <c r="H90" s="3"/>
      <c r="I90" s="3">
        <f t="shared" si="16"/>
        <v>76</v>
      </c>
      <c r="J90" s="4">
        <f t="shared" si="17"/>
        <v>45.6</v>
      </c>
      <c r="K90" s="5">
        <v>87.2</v>
      </c>
      <c r="L90" s="6">
        <f t="shared" si="18"/>
        <v>34.88</v>
      </c>
      <c r="M90" s="7">
        <f t="shared" si="19"/>
        <v>80.48</v>
      </c>
      <c r="N90" s="8">
        <v>6</v>
      </c>
    </row>
    <row r="91" spans="1:14" s="1" customFormat="1" ht="21.75" customHeight="1">
      <c r="A91" s="3">
        <v>87</v>
      </c>
      <c r="B91" s="3" t="s">
        <v>244</v>
      </c>
      <c r="C91" s="3" t="s">
        <v>17</v>
      </c>
      <c r="D91" s="3" t="s">
        <v>97</v>
      </c>
      <c r="E91" s="3" t="s">
        <v>232</v>
      </c>
      <c r="F91" s="3" t="s">
        <v>245</v>
      </c>
      <c r="G91" s="3">
        <v>77</v>
      </c>
      <c r="H91" s="3"/>
      <c r="I91" s="3">
        <f t="shared" si="16"/>
        <v>77</v>
      </c>
      <c r="J91" s="4">
        <f t="shared" si="17"/>
        <v>46.2</v>
      </c>
      <c r="K91" s="5">
        <v>85.13</v>
      </c>
      <c r="L91" s="6">
        <f t="shared" si="18"/>
        <v>34.052</v>
      </c>
      <c r="M91" s="7">
        <f t="shared" si="19"/>
        <v>80.252</v>
      </c>
      <c r="N91" s="8">
        <v>7</v>
      </c>
    </row>
    <row r="92" spans="1:14" s="1" customFormat="1" ht="21.75" customHeight="1">
      <c r="A92" s="3">
        <v>88</v>
      </c>
      <c r="B92" s="3" t="s">
        <v>246</v>
      </c>
      <c r="C92" s="3" t="s">
        <v>22</v>
      </c>
      <c r="D92" s="3" t="s">
        <v>97</v>
      </c>
      <c r="E92" s="3" t="s">
        <v>232</v>
      </c>
      <c r="F92" s="3" t="s">
        <v>247</v>
      </c>
      <c r="G92" s="3">
        <v>76.5</v>
      </c>
      <c r="H92" s="3"/>
      <c r="I92" s="3">
        <f t="shared" si="16"/>
        <v>76.5</v>
      </c>
      <c r="J92" s="4">
        <f t="shared" si="17"/>
        <v>45.9</v>
      </c>
      <c r="K92" s="5">
        <v>85.79</v>
      </c>
      <c r="L92" s="6">
        <f t="shared" si="18"/>
        <v>34.316</v>
      </c>
      <c r="M92" s="7">
        <f t="shared" si="19"/>
        <v>80.216</v>
      </c>
      <c r="N92" s="8">
        <v>8</v>
      </c>
    </row>
    <row r="93" spans="1:14" s="1" customFormat="1" ht="21.75" customHeight="1">
      <c r="A93" s="3">
        <v>89</v>
      </c>
      <c r="B93" s="3" t="s">
        <v>248</v>
      </c>
      <c r="C93" s="3" t="s">
        <v>22</v>
      </c>
      <c r="D93" s="3" t="s">
        <v>97</v>
      </c>
      <c r="E93" s="3" t="s">
        <v>232</v>
      </c>
      <c r="F93" s="3" t="s">
        <v>249</v>
      </c>
      <c r="G93" s="3">
        <v>77</v>
      </c>
      <c r="H93" s="3"/>
      <c r="I93" s="3">
        <f t="shared" si="16"/>
        <v>77</v>
      </c>
      <c r="J93" s="4">
        <f t="shared" si="17"/>
        <v>46.2</v>
      </c>
      <c r="K93" s="5">
        <v>84.58</v>
      </c>
      <c r="L93" s="6">
        <f t="shared" si="18"/>
        <v>33.832</v>
      </c>
      <c r="M93" s="7">
        <f t="shared" si="19"/>
        <v>80.032</v>
      </c>
      <c r="N93" s="8">
        <v>9</v>
      </c>
    </row>
    <row r="94" spans="1:14" s="1" customFormat="1" ht="21.75" customHeight="1">
      <c r="A94" s="3">
        <v>90</v>
      </c>
      <c r="B94" s="3" t="s">
        <v>250</v>
      </c>
      <c r="C94" s="3" t="s">
        <v>17</v>
      </c>
      <c r="D94" s="3" t="s">
        <v>97</v>
      </c>
      <c r="E94" s="3" t="s">
        <v>232</v>
      </c>
      <c r="F94" s="3" t="s">
        <v>251</v>
      </c>
      <c r="G94" s="3">
        <v>78</v>
      </c>
      <c r="H94" s="3"/>
      <c r="I94" s="3">
        <f t="shared" si="16"/>
        <v>78</v>
      </c>
      <c r="J94" s="4">
        <f t="shared" si="17"/>
        <v>46.8</v>
      </c>
      <c r="K94" s="5">
        <v>82.66</v>
      </c>
      <c r="L94" s="6">
        <f t="shared" si="18"/>
        <v>33.064</v>
      </c>
      <c r="M94" s="7">
        <f t="shared" si="19"/>
        <v>79.864</v>
      </c>
      <c r="N94" s="8">
        <v>10</v>
      </c>
    </row>
    <row r="95" spans="1:14" s="1" customFormat="1" ht="21.75" customHeight="1">
      <c r="A95" s="3">
        <v>91</v>
      </c>
      <c r="B95" s="3" t="s">
        <v>252</v>
      </c>
      <c r="C95" s="3" t="s">
        <v>17</v>
      </c>
      <c r="D95" s="3" t="s">
        <v>97</v>
      </c>
      <c r="E95" s="3" t="s">
        <v>232</v>
      </c>
      <c r="F95" s="3" t="s">
        <v>253</v>
      </c>
      <c r="G95" s="3">
        <v>78.5</v>
      </c>
      <c r="H95" s="3"/>
      <c r="I95" s="3">
        <f t="shared" si="16"/>
        <v>78.5</v>
      </c>
      <c r="J95" s="4">
        <f t="shared" si="17"/>
        <v>47.1</v>
      </c>
      <c r="K95" s="5">
        <v>81.67</v>
      </c>
      <c r="L95" s="6">
        <f t="shared" si="18"/>
        <v>32.668</v>
      </c>
      <c r="M95" s="7">
        <f t="shared" si="19"/>
        <v>79.768</v>
      </c>
      <c r="N95" s="8">
        <v>11</v>
      </c>
    </row>
    <row r="96" spans="1:14" s="1" customFormat="1" ht="21.75" customHeight="1">
      <c r="A96" s="3">
        <v>92</v>
      </c>
      <c r="B96" s="3" t="s">
        <v>254</v>
      </c>
      <c r="C96" s="3" t="s">
        <v>22</v>
      </c>
      <c r="D96" s="3" t="s">
        <v>255</v>
      </c>
      <c r="E96" s="3" t="s">
        <v>256</v>
      </c>
      <c r="F96" s="3" t="s">
        <v>257</v>
      </c>
      <c r="G96" s="3">
        <v>75.5</v>
      </c>
      <c r="H96" s="3"/>
      <c r="I96" s="3">
        <f t="shared" si="16"/>
        <v>75.5</v>
      </c>
      <c r="J96" s="4">
        <f t="shared" si="17"/>
        <v>45.3</v>
      </c>
      <c r="K96" s="5">
        <v>82.84</v>
      </c>
      <c r="L96" s="6">
        <f t="shared" si="18"/>
        <v>33.136</v>
      </c>
      <c r="M96" s="7">
        <f t="shared" si="19"/>
        <v>78.436</v>
      </c>
      <c r="N96" s="8">
        <v>1</v>
      </c>
    </row>
    <row r="97" spans="1:14" ht="21.75" customHeight="1">
      <c r="A97" s="3">
        <v>93</v>
      </c>
      <c r="B97" s="9" t="s">
        <v>258</v>
      </c>
      <c r="C97" s="9" t="s">
        <v>22</v>
      </c>
      <c r="D97" s="9" t="s">
        <v>259</v>
      </c>
      <c r="E97" s="9">
        <v>6020401</v>
      </c>
      <c r="F97" s="9" t="s">
        <v>260</v>
      </c>
      <c r="G97" s="9">
        <v>77</v>
      </c>
      <c r="H97" s="9"/>
      <c r="I97" s="9">
        <v>77</v>
      </c>
      <c r="J97" s="10">
        <v>46.2</v>
      </c>
      <c r="K97" s="10">
        <v>84.97</v>
      </c>
      <c r="L97" s="11">
        <v>33.99</v>
      </c>
      <c r="M97" s="10">
        <v>80.19</v>
      </c>
      <c r="N97" s="9">
        <v>1</v>
      </c>
    </row>
    <row r="98" spans="1:14" ht="21" customHeight="1">
      <c r="A98" s="3">
        <v>94</v>
      </c>
      <c r="B98" s="9" t="s">
        <v>261</v>
      </c>
      <c r="C98" s="9" t="s">
        <v>22</v>
      </c>
      <c r="D98" s="9" t="s">
        <v>259</v>
      </c>
      <c r="E98" s="9">
        <v>6020301</v>
      </c>
      <c r="F98" s="9" t="s">
        <v>262</v>
      </c>
      <c r="G98" s="9">
        <v>77</v>
      </c>
      <c r="H98" s="9"/>
      <c r="I98" s="9">
        <v>77</v>
      </c>
      <c r="J98" s="10">
        <v>46.2</v>
      </c>
      <c r="K98" s="10">
        <v>81</v>
      </c>
      <c r="L98" s="11">
        <v>32.4</v>
      </c>
      <c r="M98" s="10">
        <v>78.6</v>
      </c>
      <c r="N98" s="9">
        <v>1</v>
      </c>
    </row>
    <row r="99" spans="1:14" ht="21" customHeight="1">
      <c r="A99" s="3">
        <v>95</v>
      </c>
      <c r="B99" s="9" t="s">
        <v>263</v>
      </c>
      <c r="C99" s="9" t="s">
        <v>17</v>
      </c>
      <c r="D99" s="9" t="s">
        <v>259</v>
      </c>
      <c r="E99" s="9">
        <v>6020201</v>
      </c>
      <c r="F99" s="9" t="s">
        <v>264</v>
      </c>
      <c r="G99" s="9">
        <v>70.5</v>
      </c>
      <c r="H99" s="9"/>
      <c r="I99" s="9">
        <v>70.5</v>
      </c>
      <c r="J99" s="10">
        <v>42.3</v>
      </c>
      <c r="K99" s="10">
        <v>86.6</v>
      </c>
      <c r="L99" s="11">
        <v>34.64</v>
      </c>
      <c r="M99" s="10">
        <v>76.94</v>
      </c>
      <c r="N99" s="9">
        <v>1</v>
      </c>
    </row>
    <row r="100" spans="1:14" ht="21" customHeight="1">
      <c r="A100" s="3">
        <v>96</v>
      </c>
      <c r="B100" s="9" t="s">
        <v>265</v>
      </c>
      <c r="C100" s="9" t="s">
        <v>17</v>
      </c>
      <c r="D100" s="9" t="s">
        <v>259</v>
      </c>
      <c r="E100" s="9">
        <v>6020101</v>
      </c>
      <c r="F100" s="9" t="s">
        <v>266</v>
      </c>
      <c r="G100" s="9">
        <v>71.5</v>
      </c>
      <c r="H100" s="9"/>
      <c r="I100" s="9">
        <v>71.5</v>
      </c>
      <c r="J100" s="10">
        <v>42.9</v>
      </c>
      <c r="K100" s="10">
        <v>86.87</v>
      </c>
      <c r="L100" s="11">
        <v>34.75</v>
      </c>
      <c r="M100" s="10">
        <v>77.65</v>
      </c>
      <c r="N100" s="9">
        <v>1</v>
      </c>
    </row>
    <row r="101" spans="1:14" ht="18" customHeight="1">
      <c r="A101" s="3">
        <v>97</v>
      </c>
      <c r="B101" s="9" t="s">
        <v>267</v>
      </c>
      <c r="C101" s="9" t="s">
        <v>22</v>
      </c>
      <c r="D101" s="9" t="s">
        <v>259</v>
      </c>
      <c r="E101" s="9">
        <v>6020102</v>
      </c>
      <c r="F101" s="9" t="s">
        <v>268</v>
      </c>
      <c r="G101" s="9">
        <v>68.5</v>
      </c>
      <c r="H101" s="9"/>
      <c r="I101" s="9">
        <v>68.5</v>
      </c>
      <c r="J101" s="10">
        <v>41.1</v>
      </c>
      <c r="K101" s="10">
        <v>86.97</v>
      </c>
      <c r="L101" s="11">
        <v>34.79</v>
      </c>
      <c r="M101" s="10">
        <v>75.89</v>
      </c>
      <c r="N101" s="9">
        <v>1</v>
      </c>
    </row>
  </sheetData>
  <sheetProtection/>
  <mergeCells count="15">
    <mergeCell ref="K3:K4"/>
    <mergeCell ref="L3:L4"/>
    <mergeCell ref="M3:M4"/>
    <mergeCell ref="N3:N4"/>
    <mergeCell ref="A1:N2"/>
    <mergeCell ref="F3:F4"/>
    <mergeCell ref="G3:G4"/>
    <mergeCell ref="H3:H4"/>
    <mergeCell ref="I3:I4"/>
    <mergeCell ref="J3:J4"/>
    <mergeCell ref="A3:A4"/>
    <mergeCell ref="B3:B4"/>
    <mergeCell ref="C3:C4"/>
    <mergeCell ref="D3:D4"/>
    <mergeCell ref="E3:E4"/>
  </mergeCells>
  <printOptions/>
  <pageMargins left="0.7" right="0.7" top="0.75" bottom="0.75" header="0.3" footer="0.3"/>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NJPTA</cp:lastModifiedBy>
  <cp:lastPrinted>2019-08-05T02:36:00Z</cp:lastPrinted>
  <dcterms:created xsi:type="dcterms:W3CDTF">2006-09-13T11:21:00Z</dcterms:created>
  <dcterms:modified xsi:type="dcterms:W3CDTF">2019-08-20T07:19:03Z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